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Мои документы\Дача\Невзорово\ВОР ОВ, ВК, ЭОМ, Отделка\"/>
    </mc:Choice>
  </mc:AlternateContent>
  <xr:revisionPtr revIDLastSave="0" documentId="13_ncr:1_{F63D1F5B-A690-4249-B513-33893A707E74}" xr6:coauthVersionLast="47" xr6:coauthVersionMax="47" xr10:uidLastSave="{00000000-0000-0000-0000-000000000000}"/>
  <bookViews>
    <workbookView xWindow="-110" yWindow="-110" windowWidth="19420" windowHeight="10300" xr2:uid="{0D7E384D-B74F-4475-A39E-EBC56DCC5913}"/>
  </bookViews>
  <sheets>
    <sheet name="Объем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J20" i="1"/>
  <c r="J19" i="1"/>
  <c r="J18" i="1"/>
  <c r="F17" i="1"/>
  <c r="F21" i="1"/>
  <c r="J22" i="1"/>
  <c r="F23" i="1"/>
  <c r="J24" i="1"/>
  <c r="J75" i="1"/>
  <c r="F74" i="1"/>
  <c r="J72" i="1"/>
  <c r="J69" i="1"/>
  <c r="F71" i="1"/>
  <c r="F68" i="1"/>
  <c r="J53" i="1" l="1"/>
  <c r="J52" i="1"/>
  <c r="J51" i="1"/>
  <c r="J66" i="1"/>
  <c r="J65" i="1"/>
  <c r="J64" i="1"/>
  <c r="J63" i="1"/>
  <c r="J60" i="1"/>
  <c r="J59" i="1"/>
  <c r="J58" i="1"/>
  <c r="J56" i="1"/>
  <c r="J55" i="1"/>
  <c r="J49" i="1"/>
  <c r="J48" i="1"/>
  <c r="J46" i="1"/>
  <c r="J45" i="1"/>
  <c r="J43" i="1"/>
  <c r="J42" i="1"/>
  <c r="J41" i="1"/>
  <c r="J40" i="1"/>
  <c r="J38" i="1"/>
  <c r="J37" i="1"/>
  <c r="J36" i="1"/>
  <c r="J35" i="1"/>
  <c r="J34" i="1"/>
  <c r="J33" i="1"/>
  <c r="J32" i="1"/>
  <c r="J30" i="1"/>
  <c r="J29" i="1"/>
  <c r="J28" i="1"/>
  <c r="J27" i="1"/>
  <c r="J26" i="1"/>
  <c r="J25" i="1"/>
  <c r="J16" i="1"/>
  <c r="J15" i="1"/>
  <c r="J14" i="1"/>
  <c r="J12" i="1"/>
  <c r="F62" i="1"/>
  <c r="F57" i="1"/>
  <c r="F54" i="1"/>
  <c r="F50" i="1"/>
  <c r="F47" i="1"/>
  <c r="F44" i="1"/>
  <c r="F39" i="1"/>
  <c r="F31" i="1"/>
  <c r="F13" i="1"/>
  <c r="F11" i="1"/>
  <c r="F10" i="1"/>
  <c r="F9" i="1"/>
  <c r="F76" i="1" l="1"/>
  <c r="J77" i="1" s="1"/>
  <c r="J76" i="1"/>
  <c r="J78" i="1" s="1"/>
  <c r="J79" i="1" l="1"/>
</calcChain>
</file>

<file path=xl/sharedStrings.xml><?xml version="1.0" encoding="utf-8"?>
<sst xmlns="http://schemas.openxmlformats.org/spreadsheetml/2006/main" count="152" uniqueCount="82">
  <si>
    <t>№</t>
  </si>
  <si>
    <t>Наименование</t>
  </si>
  <si>
    <t>Ед. изм.</t>
  </si>
  <si>
    <t>Работа</t>
  </si>
  <si>
    <t>Материалы</t>
  </si>
  <si>
    <t>Кол-во</t>
  </si>
  <si>
    <t>Цена работ, руб.</t>
  </si>
  <si>
    <t>Итого работы, руб.</t>
  </si>
  <si>
    <t>Норма расхода материалов</t>
  </si>
  <si>
    <t>Требуемое кол-во</t>
  </si>
  <si>
    <t>Цена материалы, руб.</t>
  </si>
  <si>
    <t>Итого материалы, руб.</t>
  </si>
  <si>
    <t xml:space="preserve">Устройство фасада </t>
  </si>
  <si>
    <t>Монтаж/демонтаж строительных лесов, с учетом самих лесов</t>
  </si>
  <si>
    <t>м2</t>
  </si>
  <si>
    <t>Мероприятия по укрыву кровельного покрытия, включая укрывочный материал)</t>
  </si>
  <si>
    <t xml:space="preserve">Грунтование фасада </t>
  </si>
  <si>
    <t>Грунт глубокого проникновения СТ 170</t>
  </si>
  <si>
    <t>л</t>
  </si>
  <si>
    <t>Монтаж утеплителя на фасад (монолитные пояса, оконные перемычки)</t>
  </si>
  <si>
    <t>Утеплитель ЭППС, толщ 80 мм</t>
  </si>
  <si>
    <t>м3</t>
  </si>
  <si>
    <t>Клеевой состав для монтажа утеплителя СТ 190</t>
  </si>
  <si>
    <t>кг</t>
  </si>
  <si>
    <t>Дюбель тарельчатый для фиксации теплоизоляционных плит 120 мм</t>
  </si>
  <si>
    <t>шт</t>
  </si>
  <si>
    <t xml:space="preserve">Штукатурка для ячеистого бетона CT 24 </t>
  </si>
  <si>
    <t>м.п.</t>
  </si>
  <si>
    <t>Декоративные элементы (Наличник 100мм х 50мм)</t>
  </si>
  <si>
    <t>Клеевой состав для базового армированного слоя СТ 190</t>
  </si>
  <si>
    <t xml:space="preserve">Стеклосетка фасадная щелочестойкая 165 г/кв.м 4*4 мм </t>
  </si>
  <si>
    <t>Профиль угловой 10*15 с армирующей сеткой</t>
  </si>
  <si>
    <t>Грунтовка кварцевая под штукатурку СТ 16</t>
  </si>
  <si>
    <t xml:space="preserve">Штукатурка силикатно-силиконовая СТ 174, камешковая 1,5 mm  </t>
  </si>
  <si>
    <t>Монтаж и отделка трехполочного декоративного элемента междуэтажного и подкровельного (технология: приеклейка элементов, устройство единого армирующего базового слоя, нанесение финишного слоя с предварительным грунтованием)</t>
  </si>
  <si>
    <t>Декоративные элементы (Наличник 150мм х 100мм)</t>
  </si>
  <si>
    <t xml:space="preserve">Устройство базового слоя под декоративную штукатурку </t>
  </si>
  <si>
    <t>Профиль примыкания самоклеющийся с арм. сеткой 6мм</t>
  </si>
  <si>
    <t xml:space="preserve">Нанесение декоративной штукатурки на фасад  </t>
  </si>
  <si>
    <t xml:space="preserve">Штукатурка силикатно-силиконовая СТ 174, камешковая 2,0 mm  </t>
  </si>
  <si>
    <t>Устройство базового слоя под клинкерную плитку</t>
  </si>
  <si>
    <t xml:space="preserve">Стеклосетка фасадная щелочестойкая усиленная 320 г/кв.м 7*7 мм </t>
  </si>
  <si>
    <t>Монтаж искусственного камня формат клинкера с затиркой швов</t>
  </si>
  <si>
    <t>Клинкерная плитка Feldhaus Klinker R500 geo Liso</t>
  </si>
  <si>
    <t>Клеевой состав для монтажа клинкерной плитки</t>
  </si>
  <si>
    <t>Затирка для клинкерной плитки</t>
  </si>
  <si>
    <t>Устройство базового слоя под искусственный камень</t>
  </si>
  <si>
    <t>Монтаж искусственного камня с затиркой швов</t>
  </si>
  <si>
    <t>Искусственный камень KAMROCK "Линейный рельеф" 24010</t>
  </si>
  <si>
    <t>Клеевой состав для монтажа искусственного камня</t>
  </si>
  <si>
    <t>Затирка для искусственного камня</t>
  </si>
  <si>
    <t>Устройство отливов</t>
  </si>
  <si>
    <t>Монтаж отлива</t>
  </si>
  <si>
    <t xml:space="preserve">Отлив подоконный, ширина полки до 30 см RAL 8017 (металл, полиестр) </t>
  </si>
  <si>
    <t>Пена монтажная</t>
  </si>
  <si>
    <t>балл</t>
  </si>
  <si>
    <t>Герметик акриловый для наружных работ коричневый</t>
  </si>
  <si>
    <t>туба</t>
  </si>
  <si>
    <t>Заглушки для подоконных отливов коричневые</t>
  </si>
  <si>
    <t>Сметная стоимость работ:</t>
  </si>
  <si>
    <t>Сметная стоимость материалов:</t>
  </si>
  <si>
    <t>Всего по смете:</t>
  </si>
  <si>
    <t xml:space="preserve">Подрядчик </t>
  </si>
  <si>
    <t>Монтаж и отделка плоскостного декоративного элемента междуэтажного (технология: приеклейка элементов, устройство единого армирующего базового слоя, нанесение финишного слоя с предварительным грунтованием)</t>
  </si>
  <si>
    <t>Устройство штукатурного фасада по маякам толщ. до 20 мм</t>
  </si>
  <si>
    <t>Устройство водосточных труб</t>
  </si>
  <si>
    <t>Монтаж водосточных труб</t>
  </si>
  <si>
    <t>Монтаж софитов</t>
  </si>
  <si>
    <t>Устройство лобовой доски + подшивки карнизов/софитов</t>
  </si>
  <si>
    <t>Трубы 125/90</t>
  </si>
  <si>
    <t>Софиты</t>
  </si>
  <si>
    <t xml:space="preserve">_________________________ __________________./  "______________" _____г.    </t>
  </si>
  <si>
    <t>к-кт</t>
  </si>
  <si>
    <t>Устройство гидроизоляции (ПСУЛ) по периметру окон</t>
  </si>
  <si>
    <t>Лента ПСУЛ</t>
  </si>
  <si>
    <t>Утеплитель мин плита, толщ 50 мм, плотность 120 кг/м куб</t>
  </si>
  <si>
    <t xml:space="preserve">Дюбель тарельчатый TERMOCLIP Стена-1MТ 160 мм для фиксации теплоизоляционных плит </t>
  </si>
  <si>
    <t>Утепление откосов минераловатным утеплителем на фасад (в т.ч. откосы)</t>
  </si>
  <si>
    <t>Итого</t>
  </si>
  <si>
    <t>Сметный расчет по устройству фасада дома по адресу: ДНТ Невзорово</t>
  </si>
  <si>
    <t>Срок выполнения работ (кал. дн.)</t>
  </si>
  <si>
    <t>Объемы уточняются по факту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</si>
</sst>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0" xfId="0" applyFill="1"/>
    <xf numFmtId="0" fontId="6" fillId="0" borderId="0" xfId="0" applyFont="1"/>
    <xf numFmtId="0" fontId="3" fillId="3" borderId="2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0" xfId="0" applyFont="1"/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6E731-679A-4FE1-9531-4B7496B4EE53}">
  <dimension ref="A1:J84"/>
  <sheetViews>
    <sheetView tabSelected="1" topLeftCell="A70" workbookViewId="0">
      <selection activeCell="B9" sqref="B9:B75"/>
    </sheetView>
  </sheetViews>
  <sheetFormatPr defaultRowHeight="14.5" x14ac:dyDescent="0.35"/>
  <cols>
    <col min="2" max="2" width="28.81640625" customWidth="1"/>
    <col min="3" max="3" width="9.6328125" style="12" customWidth="1"/>
    <col min="4" max="4" width="13.1796875" customWidth="1"/>
    <col min="5" max="5" width="10.7265625" customWidth="1"/>
    <col min="6" max="6" width="13.1796875" customWidth="1"/>
    <col min="7" max="7" width="16.54296875" hidden="1" customWidth="1"/>
    <col min="8" max="8" width="12.1796875" customWidth="1"/>
    <col min="9" max="9" width="12.26953125" customWidth="1"/>
    <col min="10" max="10" width="16.1796875" customWidth="1"/>
  </cols>
  <sheetData>
    <row r="1" spans="1:10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23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22" t="s">
        <v>79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" x14ac:dyDescent="0.35">
      <c r="A5" s="23" t="s">
        <v>0</v>
      </c>
      <c r="B5" s="24" t="s">
        <v>1</v>
      </c>
      <c r="C5" s="24" t="s">
        <v>2</v>
      </c>
      <c r="D5" s="24" t="s">
        <v>3</v>
      </c>
      <c r="E5" s="24"/>
      <c r="F5" s="24"/>
      <c r="G5" s="24" t="s">
        <v>4</v>
      </c>
      <c r="H5" s="24"/>
      <c r="I5" s="24"/>
      <c r="J5" s="24"/>
    </row>
    <row r="6" spans="1:10" x14ac:dyDescent="0.35">
      <c r="A6" s="23"/>
      <c r="B6" s="24"/>
      <c r="C6" s="24"/>
      <c r="D6" s="25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  <c r="J6" s="24" t="s">
        <v>11</v>
      </c>
    </row>
    <row r="7" spans="1:10" ht="28" customHeight="1" x14ac:dyDescent="0.35">
      <c r="A7" s="23"/>
      <c r="B7" s="24"/>
      <c r="C7" s="24"/>
      <c r="D7" s="25"/>
      <c r="E7" s="24"/>
      <c r="F7" s="24"/>
      <c r="G7" s="24"/>
      <c r="H7" s="24"/>
      <c r="I7" s="24"/>
      <c r="J7" s="24"/>
    </row>
    <row r="8" spans="1:10" ht="21.5" customHeight="1" x14ac:dyDescent="0.35">
      <c r="A8" s="26">
        <v>1</v>
      </c>
      <c r="B8" s="27" t="s">
        <v>12</v>
      </c>
      <c r="C8" s="13"/>
      <c r="D8" s="14"/>
      <c r="E8" s="14"/>
      <c r="F8" s="14"/>
      <c r="G8" s="14"/>
      <c r="H8" s="14"/>
      <c r="I8" s="14"/>
      <c r="J8" s="15"/>
    </row>
    <row r="9" spans="1:10" ht="42" x14ac:dyDescent="0.35">
      <c r="A9" s="28">
        <f>A8+1</f>
        <v>2</v>
      </c>
      <c r="B9" s="29" t="s">
        <v>13</v>
      </c>
      <c r="C9" s="30" t="s">
        <v>14</v>
      </c>
      <c r="D9" s="29">
        <v>300</v>
      </c>
      <c r="E9" s="30"/>
      <c r="F9" s="31">
        <f>D9*E9</f>
        <v>0</v>
      </c>
      <c r="G9" s="2"/>
      <c r="H9" s="2"/>
      <c r="I9" s="2"/>
      <c r="J9" s="5"/>
    </row>
    <row r="10" spans="1:10" ht="56" x14ac:dyDescent="0.35">
      <c r="A10" s="28">
        <f t="shared" ref="A10:A73" si="0">A9+1</f>
        <v>3</v>
      </c>
      <c r="B10" s="29" t="s">
        <v>15</v>
      </c>
      <c r="C10" s="30" t="s">
        <v>72</v>
      </c>
      <c r="D10" s="30">
        <v>1</v>
      </c>
      <c r="E10" s="31"/>
      <c r="F10" s="31">
        <f t="shared" ref="F10:F13" si="1">D10*E10</f>
        <v>0</v>
      </c>
      <c r="G10" s="2"/>
      <c r="H10" s="2"/>
      <c r="I10" s="2"/>
      <c r="J10" s="5"/>
    </row>
    <row r="11" spans="1:10" x14ac:dyDescent="0.35">
      <c r="A11" s="28">
        <f t="shared" si="0"/>
        <v>4</v>
      </c>
      <c r="B11" s="29" t="s">
        <v>16</v>
      </c>
      <c r="C11" s="30" t="s">
        <v>14</v>
      </c>
      <c r="D11" s="29">
        <v>231.1</v>
      </c>
      <c r="E11" s="30"/>
      <c r="F11" s="31">
        <f t="shared" si="1"/>
        <v>0</v>
      </c>
      <c r="G11" s="2"/>
      <c r="H11" s="2"/>
      <c r="I11" s="2"/>
      <c r="J11" s="5"/>
    </row>
    <row r="12" spans="1:10" ht="28" x14ac:dyDescent="0.35">
      <c r="A12" s="28">
        <f t="shared" si="0"/>
        <v>5</v>
      </c>
      <c r="B12" s="28" t="s">
        <v>17</v>
      </c>
      <c r="C12" s="32" t="s">
        <v>18</v>
      </c>
      <c r="D12" s="2"/>
      <c r="E12" s="2"/>
      <c r="F12" s="31"/>
      <c r="G12" s="32"/>
      <c r="H12" s="32"/>
      <c r="I12" s="32"/>
      <c r="J12" s="31">
        <f>H12*I12</f>
        <v>0</v>
      </c>
    </row>
    <row r="13" spans="1:10" ht="42" x14ac:dyDescent="0.35">
      <c r="A13" s="28">
        <f t="shared" si="0"/>
        <v>6</v>
      </c>
      <c r="B13" s="29" t="s">
        <v>19</v>
      </c>
      <c r="C13" s="30" t="s">
        <v>14</v>
      </c>
      <c r="D13" s="30">
        <v>4</v>
      </c>
      <c r="E13" s="30"/>
      <c r="F13" s="31">
        <f t="shared" si="1"/>
        <v>0</v>
      </c>
      <c r="G13" s="2"/>
      <c r="H13" s="2"/>
      <c r="I13" s="2"/>
      <c r="J13" s="5"/>
    </row>
    <row r="14" spans="1:10" x14ac:dyDescent="0.35">
      <c r="A14" s="28">
        <f t="shared" si="0"/>
        <v>7</v>
      </c>
      <c r="B14" s="28" t="s">
        <v>20</v>
      </c>
      <c r="C14" s="32" t="s">
        <v>21</v>
      </c>
      <c r="D14" s="2"/>
      <c r="E14" s="2"/>
      <c r="F14" s="2"/>
      <c r="G14" s="32"/>
      <c r="H14" s="32"/>
      <c r="I14" s="33"/>
      <c r="J14" s="31">
        <f t="shared" ref="J14:J30" si="2">H14*I14</f>
        <v>0</v>
      </c>
    </row>
    <row r="15" spans="1:10" ht="28" x14ac:dyDescent="0.35">
      <c r="A15" s="28">
        <f t="shared" si="0"/>
        <v>8</v>
      </c>
      <c r="B15" s="28" t="s">
        <v>22</v>
      </c>
      <c r="C15" s="32" t="s">
        <v>23</v>
      </c>
      <c r="D15" s="2"/>
      <c r="E15" s="2"/>
      <c r="F15" s="2"/>
      <c r="G15" s="32"/>
      <c r="H15" s="32"/>
      <c r="I15" s="32"/>
      <c r="J15" s="31">
        <f t="shared" si="2"/>
        <v>0</v>
      </c>
    </row>
    <row r="16" spans="1:10" ht="42" x14ac:dyDescent="0.35">
      <c r="A16" s="28">
        <f t="shared" si="0"/>
        <v>9</v>
      </c>
      <c r="B16" s="28" t="s">
        <v>24</v>
      </c>
      <c r="C16" s="32" t="s">
        <v>25</v>
      </c>
      <c r="D16" s="2"/>
      <c r="E16" s="2"/>
      <c r="F16" s="2"/>
      <c r="G16" s="32"/>
      <c r="H16" s="32"/>
      <c r="I16" s="32"/>
      <c r="J16" s="31">
        <f>H16*I16</f>
        <v>0</v>
      </c>
    </row>
    <row r="17" spans="1:10" ht="56.5" thickBot="1" x14ac:dyDescent="0.4">
      <c r="A17" s="28">
        <f t="shared" si="0"/>
        <v>10</v>
      </c>
      <c r="B17" s="34" t="s">
        <v>77</v>
      </c>
      <c r="C17" s="35" t="s">
        <v>14</v>
      </c>
      <c r="D17" s="2">
        <v>10.5</v>
      </c>
      <c r="E17" s="2"/>
      <c r="F17" s="31">
        <f t="shared" ref="F17" si="3">D17*E17</f>
        <v>0</v>
      </c>
      <c r="G17" s="32"/>
      <c r="H17" s="32"/>
      <c r="I17" s="32"/>
      <c r="J17" s="31"/>
    </row>
    <row r="18" spans="1:10" ht="28.5" thickBot="1" x14ac:dyDescent="0.4">
      <c r="A18" s="28">
        <f t="shared" si="0"/>
        <v>11</v>
      </c>
      <c r="B18" s="36" t="s">
        <v>75</v>
      </c>
      <c r="C18" s="37" t="s">
        <v>21</v>
      </c>
      <c r="D18" s="2"/>
      <c r="E18" s="2"/>
      <c r="F18" s="31"/>
      <c r="G18" s="32"/>
      <c r="H18" s="32"/>
      <c r="I18" s="32"/>
      <c r="J18" s="31">
        <f t="shared" si="2"/>
        <v>0</v>
      </c>
    </row>
    <row r="19" spans="1:10" ht="28.5" thickBot="1" x14ac:dyDescent="0.4">
      <c r="A19" s="28">
        <f t="shared" si="0"/>
        <v>12</v>
      </c>
      <c r="B19" s="36" t="s">
        <v>22</v>
      </c>
      <c r="C19" s="37" t="s">
        <v>23</v>
      </c>
      <c r="D19" s="2"/>
      <c r="E19" s="2"/>
      <c r="F19" s="2"/>
      <c r="G19" s="32"/>
      <c r="H19" s="32"/>
      <c r="I19" s="32"/>
      <c r="J19" s="31">
        <f>H19*I19</f>
        <v>0</v>
      </c>
    </row>
    <row r="20" spans="1:10" ht="56.5" thickBot="1" x14ac:dyDescent="0.4">
      <c r="A20" s="28">
        <f t="shared" si="0"/>
        <v>13</v>
      </c>
      <c r="B20" s="36" t="s">
        <v>76</v>
      </c>
      <c r="C20" s="37" t="s">
        <v>25</v>
      </c>
      <c r="D20" s="2"/>
      <c r="E20" s="2"/>
      <c r="F20" s="2"/>
      <c r="G20" s="32"/>
      <c r="H20" s="32"/>
      <c r="I20" s="32"/>
      <c r="J20" s="31">
        <f>H20*I20</f>
        <v>0</v>
      </c>
    </row>
    <row r="21" spans="1:10" ht="42" x14ac:dyDescent="0.35">
      <c r="A21" s="28">
        <f t="shared" si="0"/>
        <v>14</v>
      </c>
      <c r="B21" s="29" t="s">
        <v>64</v>
      </c>
      <c r="C21" s="30" t="s">
        <v>14</v>
      </c>
      <c r="D21" s="29">
        <v>231.1</v>
      </c>
      <c r="E21" s="30"/>
      <c r="F21" s="31">
        <f t="shared" ref="F21:F23" si="4">D21*E21</f>
        <v>0</v>
      </c>
      <c r="G21" s="2"/>
      <c r="H21" s="2"/>
      <c r="I21" s="2"/>
      <c r="J21" s="31"/>
    </row>
    <row r="22" spans="1:10" ht="28" x14ac:dyDescent="0.35">
      <c r="A22" s="28">
        <f t="shared" si="0"/>
        <v>15</v>
      </c>
      <c r="B22" s="28" t="s">
        <v>26</v>
      </c>
      <c r="C22" s="32" t="s">
        <v>23</v>
      </c>
      <c r="D22" s="2"/>
      <c r="E22" s="2"/>
      <c r="F22" s="2"/>
      <c r="G22" s="32"/>
      <c r="H22" s="38"/>
      <c r="I22" s="32"/>
      <c r="J22" s="31">
        <f t="shared" si="2"/>
        <v>0</v>
      </c>
    </row>
    <row r="23" spans="1:10" ht="140" x14ac:dyDescent="0.35">
      <c r="A23" s="28">
        <f t="shared" si="0"/>
        <v>16</v>
      </c>
      <c r="B23" s="29" t="s">
        <v>63</v>
      </c>
      <c r="C23" s="30" t="s">
        <v>27</v>
      </c>
      <c r="D23" s="30">
        <v>86</v>
      </c>
      <c r="E23" s="30"/>
      <c r="F23" s="5">
        <f t="shared" si="4"/>
        <v>0</v>
      </c>
      <c r="G23" s="2"/>
      <c r="H23" s="2"/>
      <c r="I23" s="2"/>
      <c r="J23" s="31"/>
    </row>
    <row r="24" spans="1:10" ht="28" x14ac:dyDescent="0.35">
      <c r="A24" s="28">
        <f t="shared" si="0"/>
        <v>17</v>
      </c>
      <c r="B24" s="28" t="s">
        <v>28</v>
      </c>
      <c r="C24" s="32" t="s">
        <v>27</v>
      </c>
      <c r="D24" s="2"/>
      <c r="E24" s="2"/>
      <c r="F24" s="2"/>
      <c r="G24" s="32"/>
      <c r="H24" s="32"/>
      <c r="I24" s="32"/>
      <c r="J24" s="31">
        <f t="shared" si="2"/>
        <v>0</v>
      </c>
    </row>
    <row r="25" spans="1:10" ht="28" x14ac:dyDescent="0.35">
      <c r="A25" s="28">
        <f t="shared" si="0"/>
        <v>18</v>
      </c>
      <c r="B25" s="28" t="s">
        <v>22</v>
      </c>
      <c r="C25" s="32" t="s">
        <v>23</v>
      </c>
      <c r="D25" s="2"/>
      <c r="E25" s="2"/>
      <c r="F25" s="2"/>
      <c r="G25" s="32"/>
      <c r="H25" s="32"/>
      <c r="I25" s="32"/>
      <c r="J25" s="31">
        <f t="shared" si="2"/>
        <v>0</v>
      </c>
    </row>
    <row r="26" spans="1:10" ht="28" x14ac:dyDescent="0.35">
      <c r="A26" s="28">
        <f t="shared" si="0"/>
        <v>19</v>
      </c>
      <c r="B26" s="28" t="s">
        <v>29</v>
      </c>
      <c r="C26" s="32" t="s">
        <v>23</v>
      </c>
      <c r="D26" s="2"/>
      <c r="E26" s="2"/>
      <c r="F26" s="2"/>
      <c r="G26" s="32"/>
      <c r="H26" s="32"/>
      <c r="I26" s="32"/>
      <c r="J26" s="31">
        <f t="shared" si="2"/>
        <v>0</v>
      </c>
    </row>
    <row r="27" spans="1:10" ht="42" x14ac:dyDescent="0.35">
      <c r="A27" s="28">
        <f t="shared" si="0"/>
        <v>20</v>
      </c>
      <c r="B27" s="28" t="s">
        <v>30</v>
      </c>
      <c r="C27" s="32" t="s">
        <v>14</v>
      </c>
      <c r="D27" s="2"/>
      <c r="E27" s="2"/>
      <c r="F27" s="2"/>
      <c r="G27" s="32"/>
      <c r="H27" s="32"/>
      <c r="I27" s="32"/>
      <c r="J27" s="31">
        <f t="shared" si="2"/>
        <v>0</v>
      </c>
    </row>
    <row r="28" spans="1:10" ht="28" x14ac:dyDescent="0.35">
      <c r="A28" s="28">
        <f t="shared" si="0"/>
        <v>21</v>
      </c>
      <c r="B28" s="28" t="s">
        <v>31</v>
      </c>
      <c r="C28" s="32" t="s">
        <v>27</v>
      </c>
      <c r="D28" s="2"/>
      <c r="E28" s="2"/>
      <c r="F28" s="2"/>
      <c r="G28" s="32"/>
      <c r="H28" s="32"/>
      <c r="I28" s="32"/>
      <c r="J28" s="31">
        <f t="shared" si="2"/>
        <v>0</v>
      </c>
    </row>
    <row r="29" spans="1:10" ht="28" x14ac:dyDescent="0.35">
      <c r="A29" s="28">
        <f t="shared" si="0"/>
        <v>22</v>
      </c>
      <c r="B29" s="28" t="s">
        <v>32</v>
      </c>
      <c r="C29" s="32" t="s">
        <v>18</v>
      </c>
      <c r="D29" s="2"/>
      <c r="E29" s="2"/>
      <c r="F29" s="2"/>
      <c r="G29" s="32"/>
      <c r="H29" s="32"/>
      <c r="I29" s="32"/>
      <c r="J29" s="31">
        <f t="shared" si="2"/>
        <v>0</v>
      </c>
    </row>
    <row r="30" spans="1:10" ht="42" x14ac:dyDescent="0.35">
      <c r="A30" s="28">
        <f t="shared" si="0"/>
        <v>23</v>
      </c>
      <c r="B30" s="28" t="s">
        <v>33</v>
      </c>
      <c r="C30" s="32" t="s">
        <v>23</v>
      </c>
      <c r="D30" s="2"/>
      <c r="E30" s="2"/>
      <c r="F30" s="2"/>
      <c r="G30" s="32"/>
      <c r="H30" s="32"/>
      <c r="I30" s="32"/>
      <c r="J30" s="31">
        <f t="shared" si="2"/>
        <v>0</v>
      </c>
    </row>
    <row r="31" spans="1:10" ht="140" x14ac:dyDescent="0.35">
      <c r="A31" s="28">
        <f t="shared" si="0"/>
        <v>24</v>
      </c>
      <c r="B31" s="29" t="s">
        <v>34</v>
      </c>
      <c r="C31" s="30" t="s">
        <v>27</v>
      </c>
      <c r="D31" s="30">
        <v>71</v>
      </c>
      <c r="E31" s="31"/>
      <c r="F31" s="31">
        <f t="shared" ref="F31" si="5">D31*E31</f>
        <v>0</v>
      </c>
      <c r="G31" s="2"/>
      <c r="H31" s="2"/>
      <c r="I31" s="2"/>
      <c r="J31" s="5"/>
    </row>
    <row r="32" spans="1:10" ht="28" x14ac:dyDescent="0.35">
      <c r="A32" s="28">
        <f t="shared" si="0"/>
        <v>25</v>
      </c>
      <c r="B32" s="28" t="s">
        <v>35</v>
      </c>
      <c r="C32" s="32" t="s">
        <v>27</v>
      </c>
      <c r="D32" s="2"/>
      <c r="E32" s="2"/>
      <c r="F32" s="2"/>
      <c r="G32" s="32"/>
      <c r="H32" s="32"/>
      <c r="I32" s="32"/>
      <c r="J32" s="31">
        <f t="shared" ref="J32:J38" si="6">H32*I32</f>
        <v>0</v>
      </c>
    </row>
    <row r="33" spans="1:10" ht="28" x14ac:dyDescent="0.35">
      <c r="A33" s="28">
        <f t="shared" si="0"/>
        <v>26</v>
      </c>
      <c r="B33" s="28" t="s">
        <v>22</v>
      </c>
      <c r="C33" s="32" t="s">
        <v>23</v>
      </c>
      <c r="D33" s="2"/>
      <c r="E33" s="2"/>
      <c r="F33" s="2"/>
      <c r="G33" s="32"/>
      <c r="H33" s="32"/>
      <c r="I33" s="32"/>
      <c r="J33" s="31">
        <f t="shared" si="6"/>
        <v>0</v>
      </c>
    </row>
    <row r="34" spans="1:10" ht="28" x14ac:dyDescent="0.35">
      <c r="A34" s="28">
        <f t="shared" si="0"/>
        <v>27</v>
      </c>
      <c r="B34" s="28" t="s">
        <v>29</v>
      </c>
      <c r="C34" s="32" t="s">
        <v>23</v>
      </c>
      <c r="D34" s="2"/>
      <c r="E34" s="2"/>
      <c r="F34" s="2"/>
      <c r="G34" s="32"/>
      <c r="H34" s="32"/>
      <c r="I34" s="32"/>
      <c r="J34" s="31">
        <f t="shared" si="6"/>
        <v>0</v>
      </c>
    </row>
    <row r="35" spans="1:10" ht="42" x14ac:dyDescent="0.35">
      <c r="A35" s="28">
        <f t="shared" si="0"/>
        <v>28</v>
      </c>
      <c r="B35" s="28" t="s">
        <v>30</v>
      </c>
      <c r="C35" s="32" t="s">
        <v>14</v>
      </c>
      <c r="D35" s="2"/>
      <c r="E35" s="2"/>
      <c r="F35" s="2"/>
      <c r="G35" s="32"/>
      <c r="H35" s="32"/>
      <c r="I35" s="32"/>
      <c r="J35" s="31">
        <f t="shared" si="6"/>
        <v>0</v>
      </c>
    </row>
    <row r="36" spans="1:10" ht="28" x14ac:dyDescent="0.35">
      <c r="A36" s="28">
        <f t="shared" si="0"/>
        <v>29</v>
      </c>
      <c r="B36" s="28" t="s">
        <v>31</v>
      </c>
      <c r="C36" s="32" t="s">
        <v>27</v>
      </c>
      <c r="D36" s="2"/>
      <c r="E36" s="2"/>
      <c r="F36" s="2"/>
      <c r="G36" s="32"/>
      <c r="H36" s="32"/>
      <c r="I36" s="32"/>
      <c r="J36" s="31">
        <f t="shared" si="6"/>
        <v>0</v>
      </c>
    </row>
    <row r="37" spans="1:10" ht="28" x14ac:dyDescent="0.35">
      <c r="A37" s="28">
        <f t="shared" si="0"/>
        <v>30</v>
      </c>
      <c r="B37" s="28" t="s">
        <v>32</v>
      </c>
      <c r="C37" s="32" t="s">
        <v>18</v>
      </c>
      <c r="D37" s="2"/>
      <c r="E37" s="2"/>
      <c r="F37" s="2"/>
      <c r="G37" s="32"/>
      <c r="H37" s="32"/>
      <c r="I37" s="32"/>
      <c r="J37" s="31">
        <f t="shared" si="6"/>
        <v>0</v>
      </c>
    </row>
    <row r="38" spans="1:10" ht="42" x14ac:dyDescent="0.35">
      <c r="A38" s="28">
        <f t="shared" si="0"/>
        <v>31</v>
      </c>
      <c r="B38" s="28" t="s">
        <v>33</v>
      </c>
      <c r="C38" s="32" t="s">
        <v>23</v>
      </c>
      <c r="D38" s="2"/>
      <c r="E38" s="2"/>
      <c r="F38" s="2"/>
      <c r="G38" s="32"/>
      <c r="H38" s="32"/>
      <c r="I38" s="32"/>
      <c r="J38" s="31">
        <f t="shared" si="6"/>
        <v>0</v>
      </c>
    </row>
    <row r="39" spans="1:10" ht="28" x14ac:dyDescent="0.35">
      <c r="A39" s="28">
        <f t="shared" si="0"/>
        <v>32</v>
      </c>
      <c r="B39" s="29" t="s">
        <v>36</v>
      </c>
      <c r="C39" s="30" t="s">
        <v>14</v>
      </c>
      <c r="D39" s="29">
        <v>189.9</v>
      </c>
      <c r="E39" s="30"/>
      <c r="F39" s="31">
        <f t="shared" ref="F39" si="7">D39*E39</f>
        <v>0</v>
      </c>
      <c r="G39" s="2"/>
      <c r="H39" s="2"/>
      <c r="I39" s="2"/>
      <c r="J39" s="5"/>
    </row>
    <row r="40" spans="1:10" ht="28" x14ac:dyDescent="0.35">
      <c r="A40" s="28">
        <f t="shared" si="0"/>
        <v>33</v>
      </c>
      <c r="B40" s="28" t="s">
        <v>29</v>
      </c>
      <c r="C40" s="32" t="s">
        <v>23</v>
      </c>
      <c r="D40" s="2"/>
      <c r="E40" s="2"/>
      <c r="F40" s="2"/>
      <c r="G40" s="32"/>
      <c r="H40" s="33"/>
      <c r="I40" s="32"/>
      <c r="J40" s="31">
        <f>H40*I40</f>
        <v>0</v>
      </c>
    </row>
    <row r="41" spans="1:10" ht="42" x14ac:dyDescent="0.35">
      <c r="A41" s="28">
        <f t="shared" si="0"/>
        <v>34</v>
      </c>
      <c r="B41" s="28" t="s">
        <v>30</v>
      </c>
      <c r="C41" s="32" t="s">
        <v>14</v>
      </c>
      <c r="D41" s="2"/>
      <c r="E41" s="2"/>
      <c r="F41" s="2"/>
      <c r="G41" s="32"/>
      <c r="H41" s="32"/>
      <c r="I41" s="32"/>
      <c r="J41" s="31">
        <f>H41*I41</f>
        <v>0</v>
      </c>
    </row>
    <row r="42" spans="1:10" ht="28" x14ac:dyDescent="0.35">
      <c r="A42" s="28">
        <f t="shared" si="0"/>
        <v>35</v>
      </c>
      <c r="B42" s="28" t="s">
        <v>31</v>
      </c>
      <c r="C42" s="32" t="s">
        <v>27</v>
      </c>
      <c r="D42" s="2"/>
      <c r="E42" s="2"/>
      <c r="F42" s="2"/>
      <c r="G42" s="2"/>
      <c r="H42" s="2"/>
      <c r="I42" s="32"/>
      <c r="J42" s="31">
        <f>H42*I42</f>
        <v>0</v>
      </c>
    </row>
    <row r="43" spans="1:10" ht="42" x14ac:dyDescent="0.35">
      <c r="A43" s="28">
        <f t="shared" si="0"/>
        <v>36</v>
      </c>
      <c r="B43" s="28" t="s">
        <v>37</v>
      </c>
      <c r="C43" s="32" t="s">
        <v>27</v>
      </c>
      <c r="D43" s="2"/>
      <c r="E43" s="2"/>
      <c r="F43" s="2"/>
      <c r="G43" s="2"/>
      <c r="H43" s="2"/>
      <c r="I43" s="32"/>
      <c r="J43" s="31">
        <f>H43*I43</f>
        <v>0</v>
      </c>
    </row>
    <row r="44" spans="1:10" ht="28" x14ac:dyDescent="0.35">
      <c r="A44" s="28">
        <f t="shared" si="0"/>
        <v>37</v>
      </c>
      <c r="B44" s="29" t="s">
        <v>38</v>
      </c>
      <c r="C44" s="30" t="s">
        <v>14</v>
      </c>
      <c r="D44" s="29">
        <v>189.9</v>
      </c>
      <c r="E44" s="30"/>
      <c r="F44" s="31">
        <f t="shared" ref="F44" si="8">D44*E44</f>
        <v>0</v>
      </c>
      <c r="G44" s="2"/>
      <c r="H44" s="2"/>
      <c r="I44" s="2"/>
      <c r="J44" s="5"/>
    </row>
    <row r="45" spans="1:10" ht="28" x14ac:dyDescent="0.35">
      <c r="A45" s="28">
        <f t="shared" si="0"/>
        <v>38</v>
      </c>
      <c r="B45" s="28" t="s">
        <v>32</v>
      </c>
      <c r="C45" s="32" t="s">
        <v>18</v>
      </c>
      <c r="D45" s="2"/>
      <c r="E45" s="2"/>
      <c r="F45" s="2"/>
      <c r="G45" s="32"/>
      <c r="H45" s="32"/>
      <c r="I45" s="32"/>
      <c r="J45" s="31">
        <f>H45*I45</f>
        <v>0</v>
      </c>
    </row>
    <row r="46" spans="1:10" ht="42" x14ac:dyDescent="0.35">
      <c r="A46" s="28">
        <f t="shared" si="0"/>
        <v>39</v>
      </c>
      <c r="B46" s="28" t="s">
        <v>39</v>
      </c>
      <c r="C46" s="32" t="s">
        <v>23</v>
      </c>
      <c r="D46" s="2"/>
      <c r="E46" s="2"/>
      <c r="F46" s="2"/>
      <c r="G46" s="32"/>
      <c r="H46" s="32"/>
      <c r="I46" s="32"/>
      <c r="J46" s="31">
        <f>H46*I46</f>
        <v>0</v>
      </c>
    </row>
    <row r="47" spans="1:10" ht="28" x14ac:dyDescent="0.35">
      <c r="A47" s="28">
        <f t="shared" si="0"/>
        <v>40</v>
      </c>
      <c r="B47" s="29" t="s">
        <v>40</v>
      </c>
      <c r="C47" s="30" t="s">
        <v>14</v>
      </c>
      <c r="D47" s="30">
        <v>53.88</v>
      </c>
      <c r="E47" s="30"/>
      <c r="F47" s="31">
        <f t="shared" ref="F47" si="9">D47*E47</f>
        <v>0</v>
      </c>
      <c r="G47" s="2"/>
      <c r="H47" s="2"/>
      <c r="I47" s="2"/>
      <c r="J47" s="5"/>
    </row>
    <row r="48" spans="1:10" ht="28" x14ac:dyDescent="0.35">
      <c r="A48" s="28">
        <f t="shared" si="0"/>
        <v>41</v>
      </c>
      <c r="B48" s="28" t="s">
        <v>29</v>
      </c>
      <c r="C48" s="32" t="s">
        <v>23</v>
      </c>
      <c r="D48" s="2"/>
      <c r="E48" s="2"/>
      <c r="F48" s="2"/>
      <c r="G48" s="32"/>
      <c r="H48" s="32"/>
      <c r="I48" s="32"/>
      <c r="J48" s="31">
        <f>H48*I48</f>
        <v>0</v>
      </c>
    </row>
    <row r="49" spans="1:10" ht="42" x14ac:dyDescent="0.35">
      <c r="A49" s="28">
        <f t="shared" si="0"/>
        <v>42</v>
      </c>
      <c r="B49" s="28" t="s">
        <v>41</v>
      </c>
      <c r="C49" s="32" t="s">
        <v>14</v>
      </c>
      <c r="D49" s="2"/>
      <c r="E49" s="2"/>
      <c r="F49" s="2"/>
      <c r="G49" s="32"/>
      <c r="H49" s="32"/>
      <c r="I49" s="32"/>
      <c r="J49" s="31">
        <f>H49*I49</f>
        <v>0</v>
      </c>
    </row>
    <row r="50" spans="1:10" ht="42" x14ac:dyDescent="0.35">
      <c r="A50" s="28">
        <f t="shared" si="0"/>
        <v>43</v>
      </c>
      <c r="B50" s="29" t="s">
        <v>42</v>
      </c>
      <c r="C50" s="30" t="s">
        <v>14</v>
      </c>
      <c r="D50" s="30">
        <v>53.88</v>
      </c>
      <c r="E50" s="31"/>
      <c r="F50" s="31">
        <f t="shared" ref="F50" si="10">D50*E50</f>
        <v>0</v>
      </c>
      <c r="G50" s="2"/>
      <c r="H50" s="2"/>
      <c r="I50" s="2"/>
      <c r="J50" s="5"/>
    </row>
    <row r="51" spans="1:10" ht="28" x14ac:dyDescent="0.35">
      <c r="A51" s="28">
        <f t="shared" si="0"/>
        <v>44</v>
      </c>
      <c r="B51" s="28" t="s">
        <v>43</v>
      </c>
      <c r="C51" s="32" t="s">
        <v>14</v>
      </c>
      <c r="D51" s="2"/>
      <c r="E51" s="2"/>
      <c r="F51" s="2"/>
      <c r="G51" s="32"/>
      <c r="H51" s="32"/>
      <c r="I51" s="33"/>
      <c r="J51" s="31">
        <f t="shared" ref="J51:J53" si="11">H51*I51</f>
        <v>0</v>
      </c>
    </row>
    <row r="52" spans="1:10" ht="28" x14ac:dyDescent="0.35">
      <c r="A52" s="28">
        <f t="shared" si="0"/>
        <v>45</v>
      </c>
      <c r="B52" s="28" t="s">
        <v>44</v>
      </c>
      <c r="C52" s="32" t="s">
        <v>23</v>
      </c>
      <c r="D52" s="2"/>
      <c r="E52" s="2"/>
      <c r="F52" s="2"/>
      <c r="G52" s="32"/>
      <c r="H52" s="32"/>
      <c r="I52" s="32"/>
      <c r="J52" s="31">
        <f t="shared" si="11"/>
        <v>0</v>
      </c>
    </row>
    <row r="53" spans="1:10" ht="28" x14ac:dyDescent="0.35">
      <c r="A53" s="28">
        <f t="shared" si="0"/>
        <v>46</v>
      </c>
      <c r="B53" s="28" t="s">
        <v>45</v>
      </c>
      <c r="C53" s="32" t="s">
        <v>23</v>
      </c>
      <c r="D53" s="2"/>
      <c r="E53" s="2"/>
      <c r="F53" s="2"/>
      <c r="G53" s="32"/>
      <c r="H53" s="32"/>
      <c r="I53" s="32"/>
      <c r="J53" s="31">
        <f t="shared" si="11"/>
        <v>0</v>
      </c>
    </row>
    <row r="54" spans="1:10" ht="28" x14ac:dyDescent="0.35">
      <c r="A54" s="28">
        <f t="shared" si="0"/>
        <v>47</v>
      </c>
      <c r="B54" s="29" t="s">
        <v>46</v>
      </c>
      <c r="C54" s="30" t="s">
        <v>14</v>
      </c>
      <c r="D54" s="30">
        <v>27.5</v>
      </c>
      <c r="E54" s="30"/>
      <c r="F54" s="31">
        <f t="shared" ref="F54" si="12">D54*E54</f>
        <v>0</v>
      </c>
      <c r="G54" s="2"/>
      <c r="H54" s="2"/>
      <c r="I54" s="2"/>
      <c r="J54" s="31"/>
    </row>
    <row r="55" spans="1:10" ht="28" x14ac:dyDescent="0.35">
      <c r="A55" s="28">
        <f t="shared" si="0"/>
        <v>48</v>
      </c>
      <c r="B55" s="28" t="s">
        <v>29</v>
      </c>
      <c r="C55" s="32" t="s">
        <v>23</v>
      </c>
      <c r="D55" s="2"/>
      <c r="E55" s="2"/>
      <c r="F55" s="2"/>
      <c r="G55" s="32"/>
      <c r="H55" s="32"/>
      <c r="I55" s="32"/>
      <c r="J55" s="31">
        <f>H55*I55</f>
        <v>0</v>
      </c>
    </row>
    <row r="56" spans="1:10" ht="42" x14ac:dyDescent="0.35">
      <c r="A56" s="28">
        <f t="shared" si="0"/>
        <v>49</v>
      </c>
      <c r="B56" s="28" t="s">
        <v>41</v>
      </c>
      <c r="C56" s="32" t="s">
        <v>14</v>
      </c>
      <c r="D56" s="2"/>
      <c r="E56" s="2"/>
      <c r="F56" s="2"/>
      <c r="G56" s="32"/>
      <c r="H56" s="32"/>
      <c r="I56" s="32"/>
      <c r="J56" s="31">
        <f>H56*I56</f>
        <v>0</v>
      </c>
    </row>
    <row r="57" spans="1:10" ht="28" x14ac:dyDescent="0.35">
      <c r="A57" s="28">
        <f t="shared" si="0"/>
        <v>50</v>
      </c>
      <c r="B57" s="29" t="s">
        <v>47</v>
      </c>
      <c r="C57" s="30" t="s">
        <v>14</v>
      </c>
      <c r="D57" s="30">
        <v>27.5</v>
      </c>
      <c r="E57" s="31"/>
      <c r="F57" s="31">
        <f t="shared" ref="F57" si="13">D57*E57</f>
        <v>0</v>
      </c>
      <c r="G57" s="2"/>
      <c r="H57" s="2"/>
      <c r="I57" s="2"/>
      <c r="J57" s="5"/>
    </row>
    <row r="58" spans="1:10" ht="42" x14ac:dyDescent="0.35">
      <c r="A58" s="28">
        <f t="shared" si="0"/>
        <v>51</v>
      </c>
      <c r="B58" s="28" t="s">
        <v>48</v>
      </c>
      <c r="C58" s="32" t="s">
        <v>14</v>
      </c>
      <c r="D58" s="2"/>
      <c r="E58" s="2"/>
      <c r="F58" s="2"/>
      <c r="G58" s="32"/>
      <c r="H58" s="32"/>
      <c r="I58" s="33"/>
      <c r="J58" s="31">
        <f>H58*I58</f>
        <v>0</v>
      </c>
    </row>
    <row r="59" spans="1:10" ht="28" x14ac:dyDescent="0.35">
      <c r="A59" s="28">
        <f t="shared" si="0"/>
        <v>52</v>
      </c>
      <c r="B59" s="28" t="s">
        <v>49</v>
      </c>
      <c r="C59" s="32" t="s">
        <v>23</v>
      </c>
      <c r="D59" s="2"/>
      <c r="E59" s="2"/>
      <c r="F59" s="2"/>
      <c r="G59" s="32"/>
      <c r="H59" s="32"/>
      <c r="I59" s="32"/>
      <c r="J59" s="31">
        <f>H59*I59</f>
        <v>0</v>
      </c>
    </row>
    <row r="60" spans="1:10" ht="28" x14ac:dyDescent="0.35">
      <c r="A60" s="28">
        <f t="shared" si="0"/>
        <v>53</v>
      </c>
      <c r="B60" s="28" t="s">
        <v>50</v>
      </c>
      <c r="C60" s="32" t="s">
        <v>23</v>
      </c>
      <c r="D60" s="2"/>
      <c r="E60" s="2"/>
      <c r="F60" s="2"/>
      <c r="G60" s="32"/>
      <c r="H60" s="32"/>
      <c r="I60" s="32"/>
      <c r="J60" s="31">
        <f>H60*I60</f>
        <v>0</v>
      </c>
    </row>
    <row r="61" spans="1:10" x14ac:dyDescent="0.35">
      <c r="A61" s="26">
        <f t="shared" si="0"/>
        <v>54</v>
      </c>
      <c r="B61" s="27" t="s">
        <v>51</v>
      </c>
      <c r="C61" s="13"/>
      <c r="D61" s="14"/>
      <c r="E61" s="14"/>
      <c r="F61" s="14"/>
      <c r="G61" s="14"/>
      <c r="H61" s="14"/>
      <c r="I61" s="14"/>
      <c r="J61" s="15"/>
    </row>
    <row r="62" spans="1:10" x14ac:dyDescent="0.35">
      <c r="A62" s="28">
        <f t="shared" si="0"/>
        <v>55</v>
      </c>
      <c r="B62" s="29" t="s">
        <v>52</v>
      </c>
      <c r="C62" s="30" t="s">
        <v>27</v>
      </c>
      <c r="D62" s="30">
        <v>63.5</v>
      </c>
      <c r="E62" s="30"/>
      <c r="F62" s="31">
        <f t="shared" ref="F62" si="14">D62*E62</f>
        <v>0</v>
      </c>
      <c r="G62" s="2"/>
      <c r="H62" s="2"/>
      <c r="I62" s="2"/>
      <c r="J62" s="5"/>
    </row>
    <row r="63" spans="1:10" ht="42" x14ac:dyDescent="0.35">
      <c r="A63" s="28">
        <f t="shared" si="0"/>
        <v>56</v>
      </c>
      <c r="B63" s="28" t="s">
        <v>53</v>
      </c>
      <c r="C63" s="32" t="s">
        <v>27</v>
      </c>
      <c r="D63" s="2"/>
      <c r="E63" s="2"/>
      <c r="F63" s="2"/>
      <c r="G63" s="2"/>
      <c r="H63" s="2"/>
      <c r="I63" s="32"/>
      <c r="J63" s="31">
        <f>H63*I63</f>
        <v>0</v>
      </c>
    </row>
    <row r="64" spans="1:10" x14ac:dyDescent="0.35">
      <c r="A64" s="28">
        <f t="shared" si="0"/>
        <v>57</v>
      </c>
      <c r="B64" s="28" t="s">
        <v>54</v>
      </c>
      <c r="C64" s="32" t="s">
        <v>55</v>
      </c>
      <c r="D64" s="2"/>
      <c r="E64" s="2"/>
      <c r="F64" s="2"/>
      <c r="G64" s="2"/>
      <c r="H64" s="2"/>
      <c r="I64" s="32"/>
      <c r="J64" s="31">
        <f>H64*I64</f>
        <v>0</v>
      </c>
    </row>
    <row r="65" spans="1:10" ht="28" x14ac:dyDescent="0.35">
      <c r="A65" s="28">
        <f t="shared" si="0"/>
        <v>58</v>
      </c>
      <c r="B65" s="28" t="s">
        <v>56</v>
      </c>
      <c r="C65" s="32" t="s">
        <v>57</v>
      </c>
      <c r="D65" s="2"/>
      <c r="E65" s="2"/>
      <c r="F65" s="2"/>
      <c r="G65" s="2"/>
      <c r="H65" s="2"/>
      <c r="I65" s="32"/>
      <c r="J65" s="31">
        <f>H65*I65</f>
        <v>0</v>
      </c>
    </row>
    <row r="66" spans="1:10" ht="28" x14ac:dyDescent="0.35">
      <c r="A66" s="28">
        <f t="shared" si="0"/>
        <v>59</v>
      </c>
      <c r="B66" s="28" t="s">
        <v>58</v>
      </c>
      <c r="C66" s="32" t="s">
        <v>25</v>
      </c>
      <c r="D66" s="2"/>
      <c r="E66" s="2"/>
      <c r="F66" s="2"/>
      <c r="G66" s="2"/>
      <c r="H66" s="2"/>
      <c r="I66" s="32"/>
      <c r="J66" s="31">
        <f>H66*I66</f>
        <v>0</v>
      </c>
    </row>
    <row r="67" spans="1:10" x14ac:dyDescent="0.35">
      <c r="A67" s="26">
        <f t="shared" si="0"/>
        <v>60</v>
      </c>
      <c r="B67" s="27" t="s">
        <v>65</v>
      </c>
      <c r="C67" s="13"/>
      <c r="D67" s="14"/>
      <c r="E67" s="14"/>
      <c r="F67" s="14"/>
      <c r="G67" s="14"/>
      <c r="H67" s="14"/>
      <c r="I67" s="14"/>
      <c r="J67" s="15"/>
    </row>
    <row r="68" spans="1:10" x14ac:dyDescent="0.35">
      <c r="A68" s="28">
        <f t="shared" si="0"/>
        <v>61</v>
      </c>
      <c r="B68" s="29" t="s">
        <v>66</v>
      </c>
      <c r="C68" s="30" t="s">
        <v>27</v>
      </c>
      <c r="D68" s="5">
        <v>45</v>
      </c>
      <c r="E68" s="5"/>
      <c r="F68" s="31">
        <f t="shared" ref="F68:F71" si="15">D68*E68</f>
        <v>0</v>
      </c>
      <c r="G68" s="5"/>
      <c r="H68" s="5"/>
      <c r="I68" s="30"/>
      <c r="J68" s="31"/>
    </row>
    <row r="69" spans="1:10" x14ac:dyDescent="0.35">
      <c r="A69" s="28">
        <f t="shared" si="0"/>
        <v>62</v>
      </c>
      <c r="B69" s="28" t="s">
        <v>69</v>
      </c>
      <c r="C69" s="32" t="s">
        <v>27</v>
      </c>
      <c r="D69" s="2">
        <v>45</v>
      </c>
      <c r="E69" s="2"/>
      <c r="F69" s="33"/>
      <c r="G69" s="2"/>
      <c r="H69" s="2"/>
      <c r="I69" s="32"/>
      <c r="J69" s="31">
        <f>H69*I69</f>
        <v>0</v>
      </c>
    </row>
    <row r="70" spans="1:10" x14ac:dyDescent="0.35">
      <c r="A70" s="26">
        <f t="shared" si="0"/>
        <v>63</v>
      </c>
      <c r="B70" s="27" t="s">
        <v>67</v>
      </c>
      <c r="C70" s="13"/>
      <c r="D70" s="14"/>
      <c r="E70" s="14"/>
      <c r="F70" s="14"/>
      <c r="G70" s="14"/>
      <c r="H70" s="14"/>
      <c r="I70" s="14"/>
      <c r="J70" s="15"/>
    </row>
    <row r="71" spans="1:10" ht="28" x14ac:dyDescent="0.35">
      <c r="A71" s="28">
        <f t="shared" si="0"/>
        <v>64</v>
      </c>
      <c r="B71" s="29" t="s">
        <v>68</v>
      </c>
      <c r="C71" s="30" t="s">
        <v>14</v>
      </c>
      <c r="D71" s="5">
        <v>97.3</v>
      </c>
      <c r="E71" s="5"/>
      <c r="F71" s="31">
        <f t="shared" si="15"/>
        <v>0</v>
      </c>
      <c r="G71" s="5"/>
      <c r="H71" s="5"/>
      <c r="I71" s="30"/>
      <c r="J71" s="31"/>
    </row>
    <row r="72" spans="1:10" x14ac:dyDescent="0.35">
      <c r="A72" s="28">
        <f t="shared" si="0"/>
        <v>65</v>
      </c>
      <c r="B72" s="28" t="s">
        <v>70</v>
      </c>
      <c r="C72" s="32" t="s">
        <v>14</v>
      </c>
      <c r="D72" s="2">
        <v>97.3</v>
      </c>
      <c r="E72" s="2"/>
      <c r="F72" s="2"/>
      <c r="G72" s="2"/>
      <c r="H72" s="2"/>
      <c r="I72" s="32"/>
      <c r="J72" s="31">
        <f>H72*I72</f>
        <v>0</v>
      </c>
    </row>
    <row r="73" spans="1:10" ht="28" x14ac:dyDescent="0.35">
      <c r="A73" s="26">
        <f t="shared" si="0"/>
        <v>66</v>
      </c>
      <c r="B73" s="27" t="s">
        <v>73</v>
      </c>
      <c r="C73" s="13"/>
      <c r="D73" s="14"/>
      <c r="E73" s="14"/>
      <c r="F73" s="14"/>
      <c r="G73" s="14"/>
      <c r="H73" s="14"/>
      <c r="I73" s="14"/>
      <c r="J73" s="15"/>
    </row>
    <row r="74" spans="1:10" s="7" customFormat="1" ht="28" x14ac:dyDescent="0.35">
      <c r="A74" s="28">
        <f t="shared" ref="A74:A75" si="16">A73+1</f>
        <v>67</v>
      </c>
      <c r="B74" s="39" t="s">
        <v>73</v>
      </c>
      <c r="C74" s="11" t="s">
        <v>27</v>
      </c>
      <c r="D74" s="6">
        <v>104.82</v>
      </c>
      <c r="E74" s="6"/>
      <c r="F74" s="31">
        <f t="shared" ref="F74" si="17">D74*E74</f>
        <v>0</v>
      </c>
      <c r="G74" s="6"/>
      <c r="H74" s="6"/>
      <c r="I74" s="6"/>
      <c r="J74" s="9"/>
    </row>
    <row r="75" spans="1:10" x14ac:dyDescent="0.35">
      <c r="A75" s="28">
        <f t="shared" si="16"/>
        <v>68</v>
      </c>
      <c r="B75" s="40" t="s">
        <v>74</v>
      </c>
      <c r="C75" s="41" t="s">
        <v>27</v>
      </c>
      <c r="D75" s="3">
        <v>104.82</v>
      </c>
      <c r="E75" s="3"/>
      <c r="F75" s="3"/>
      <c r="G75" s="3"/>
      <c r="H75" s="3"/>
      <c r="I75" s="41"/>
      <c r="J75" s="31">
        <f>H75*I75</f>
        <v>0</v>
      </c>
    </row>
    <row r="76" spans="1:10" x14ac:dyDescent="0.35">
      <c r="A76" s="42"/>
      <c r="B76" s="43" t="s">
        <v>78</v>
      </c>
      <c r="C76" s="41"/>
      <c r="D76" s="3"/>
      <c r="E76" s="3"/>
      <c r="F76" s="4">
        <f>SUM(F9:F75)</f>
        <v>0</v>
      </c>
      <c r="G76" s="3"/>
      <c r="H76" s="3"/>
      <c r="I76" s="41"/>
      <c r="J76" s="4">
        <f>SUM(J9:J75)</f>
        <v>0</v>
      </c>
    </row>
    <row r="77" spans="1:10" x14ac:dyDescent="0.35">
      <c r="A77" s="44" t="s">
        <v>59</v>
      </c>
      <c r="B77" s="44"/>
      <c r="C77" s="44"/>
      <c r="D77" s="44"/>
      <c r="E77" s="20"/>
      <c r="F77" s="20"/>
      <c r="G77" s="16"/>
      <c r="H77" s="16"/>
      <c r="I77" s="4"/>
      <c r="J77" s="4">
        <f>F76</f>
        <v>0</v>
      </c>
    </row>
    <row r="78" spans="1:10" x14ac:dyDescent="0.35">
      <c r="A78" s="45" t="s">
        <v>60</v>
      </c>
      <c r="B78" s="45"/>
      <c r="C78" s="45"/>
      <c r="D78" s="45"/>
      <c r="E78" s="18"/>
      <c r="F78" s="18"/>
      <c r="G78" s="16"/>
      <c r="H78" s="16"/>
      <c r="I78" s="4"/>
      <c r="J78" s="4">
        <f>J76</f>
        <v>0</v>
      </c>
    </row>
    <row r="79" spans="1:10" s="8" customFormat="1" ht="15.5" x14ac:dyDescent="0.35">
      <c r="A79" s="45" t="s">
        <v>61</v>
      </c>
      <c r="B79" s="45"/>
      <c r="C79" s="45"/>
      <c r="D79" s="45"/>
      <c r="E79" s="18"/>
      <c r="F79" s="18"/>
      <c r="G79" s="18"/>
      <c r="H79" s="16"/>
      <c r="I79" s="4"/>
      <c r="J79" s="4">
        <f>J77+J78</f>
        <v>0</v>
      </c>
    </row>
    <row r="80" spans="1:10" s="8" customFormat="1" ht="23" customHeight="1" x14ac:dyDescent="0.35">
      <c r="A80" s="46" t="s">
        <v>81</v>
      </c>
      <c r="B80" s="46"/>
      <c r="C80" s="47"/>
      <c r="D80" s="47"/>
      <c r="E80" s="18"/>
      <c r="F80" s="18"/>
      <c r="G80" s="18"/>
      <c r="H80" s="16"/>
      <c r="I80" s="10"/>
      <c r="J80" s="10"/>
    </row>
    <row r="81" spans="1:10" s="8" customFormat="1" ht="20" customHeight="1" x14ac:dyDescent="0.35">
      <c r="A81" s="48" t="s">
        <v>80</v>
      </c>
      <c r="B81" s="48"/>
      <c r="C81" s="49"/>
      <c r="D81" s="47"/>
      <c r="E81" s="18"/>
      <c r="F81" s="18"/>
      <c r="G81" s="18"/>
      <c r="H81" s="16"/>
      <c r="I81" s="10"/>
      <c r="J81" s="50"/>
    </row>
    <row r="82" spans="1:10" ht="34.5" customHeight="1" x14ac:dyDescent="0.35">
      <c r="A82" s="51" t="s">
        <v>62</v>
      </c>
      <c r="B82" s="51"/>
      <c r="C82" s="51"/>
      <c r="D82" s="51"/>
      <c r="E82" s="18"/>
      <c r="F82" s="18"/>
      <c r="G82" s="18"/>
      <c r="H82" s="52"/>
      <c r="I82" s="52"/>
      <c r="J82" s="50"/>
    </row>
    <row r="83" spans="1:10" ht="23" customHeight="1" x14ac:dyDescent="0.35">
      <c r="A83" s="53" t="s">
        <v>71</v>
      </c>
      <c r="B83" s="53"/>
      <c r="C83" s="53"/>
      <c r="D83" s="53"/>
      <c r="E83" s="18"/>
      <c r="F83" s="18"/>
      <c r="G83" s="18"/>
      <c r="H83" s="52"/>
      <c r="I83" s="52"/>
      <c r="J83" s="50"/>
    </row>
    <row r="84" spans="1:10" x14ac:dyDescent="0.35">
      <c r="A84" s="1"/>
    </row>
  </sheetData>
  <mergeCells count="28">
    <mergeCell ref="A1:J1"/>
    <mergeCell ref="A2:J2"/>
    <mergeCell ref="A3:J3"/>
    <mergeCell ref="A4:J4"/>
    <mergeCell ref="A5:A7"/>
    <mergeCell ref="B5:B7"/>
    <mergeCell ref="C5:C7"/>
    <mergeCell ref="D5:F5"/>
    <mergeCell ref="G5:J5"/>
    <mergeCell ref="J6:J7"/>
    <mergeCell ref="D6:D7"/>
    <mergeCell ref="E6:E7"/>
    <mergeCell ref="F6:F7"/>
    <mergeCell ref="G6:G7"/>
    <mergeCell ref="H6:H7"/>
    <mergeCell ref="I6:I7"/>
    <mergeCell ref="A77:D77"/>
    <mergeCell ref="E77:F77"/>
    <mergeCell ref="A78:D78"/>
    <mergeCell ref="E78:F78"/>
    <mergeCell ref="A79:D79"/>
    <mergeCell ref="A83:D83"/>
    <mergeCell ref="E79:F83"/>
    <mergeCell ref="G79:G83"/>
    <mergeCell ref="H82:I83"/>
    <mergeCell ref="A82:D82"/>
    <mergeCell ref="A81:B81"/>
    <mergeCell ref="A80:B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Xiaomi</cp:lastModifiedBy>
  <dcterms:created xsi:type="dcterms:W3CDTF">2020-12-20T12:57:57Z</dcterms:created>
  <dcterms:modified xsi:type="dcterms:W3CDTF">2022-03-21T16:41:48Z</dcterms:modified>
</cp:coreProperties>
</file>