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6515" windowHeight="1162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9" i="1" l="1"/>
  <c r="C110" i="1"/>
  <c r="C20" i="1" l="1"/>
  <c r="C56" i="1" l="1"/>
</calcChain>
</file>

<file path=xl/sharedStrings.xml><?xml version="1.0" encoding="utf-8"?>
<sst xmlns="http://schemas.openxmlformats.org/spreadsheetml/2006/main" count="339" uniqueCount="203">
  <si>
    <t>Наименование и техническая характеристика</t>
  </si>
  <si>
    <t>Ед. изм.</t>
  </si>
  <si>
    <t>Кол-во</t>
  </si>
  <si>
    <t>Примечание</t>
  </si>
  <si>
    <t>Ссылки</t>
  </si>
  <si>
    <t>Система отопления радиаторная</t>
  </si>
  <si>
    <t>шт.</t>
  </si>
  <si>
    <t>https://maxipro.ru/product/mir-inzhenernyh-sistem/radiator-otopleniya-rifar-monolit-500-ventil-8-sektsiy/?gclid=CjwKCAjww-CGBhALEiwAQzWxOpYHLc8GolMbESlz0S6iOMwv5QipGUaD-MTQ36ZcVbOHa-Kglg1t-hoCFRkQAvD_BwE</t>
  </si>
  <si>
    <t>Трубы и фитинги</t>
  </si>
  <si>
    <t>В комплекте с нижним угловым подключением (угловым мультифлексом) и термостатом</t>
  </si>
  <si>
    <t>м.п.</t>
  </si>
  <si>
    <t>https://www.stout.ru/catalog/truby-iz-sshitogo-polietilena/stout-pex-truba-iz-sshitogo-polietilena-16h2</t>
  </si>
  <si>
    <t>STOUT Переходник с накидной гайкой 16xG 3/4" для труб из сшитого полиэтилена аксиальный</t>
  </si>
  <si>
    <t>https://www.stout.ru/catalog/aksialnye/stout-perehodnik-s-nakidnoy-gaykoy-16xg-34-dlya-trub-iz-sshitogo-polietilena</t>
  </si>
  <si>
    <t>https://www.stout.ru/catalog/aksialnye/stout-montazhnaya-gilza-16-dlya-trub-iz-sshitogo-polietilena-aksialnyy</t>
  </si>
  <si>
    <t>STOUT Монтажная гильза 16 для труб из сшитого полиэтилена аксиальный</t>
  </si>
  <si>
    <t>STOUT Угольник 90° 16 для труб из сшитого полиэтилена аксиальный</t>
  </si>
  <si>
    <t>https://www.stout.ru/catalog/aksialnye/stout-ugolnik-90deg-16-dlya-trub-iz-sshitogo-polietilena-aksialnyy</t>
  </si>
  <si>
    <t>STOUT Тройник равнопроходный 16x16x16 для труб из сшитого полиэтилена аксиальный</t>
  </si>
  <si>
    <t>https://www.stout.ru/catalog/aksialnye/stout-troynik-ravnoprohodnyy-16x16x16-dlya-trub-iz-sshitogo-polietilena-aksialnyy</t>
  </si>
  <si>
    <t>Теплоизоляция трубная d18х6</t>
  </si>
  <si>
    <t>Система отопления теплые полы</t>
  </si>
  <si>
    <t>STOUT 16х2,0 (бухта 100 метров) PEX-a труба из сшитого полиэтилена с кислородным слоем, красная
Артикул: 
SPX-0002-101620</t>
  </si>
  <si>
    <t>https://www.stout.ru/catalog/truby-iz-sshitogo-polietilena/stout-16h20-buhta-100-metrov-pex-truba-iz-sshitogo-polietilena</t>
  </si>
  <si>
    <t>Краны шаровые разъемные (американка) Рр=25бар 1G</t>
  </si>
  <si>
    <t xml:space="preserve">ниппель 1G </t>
  </si>
  <si>
    <t>Уточняется поместу</t>
  </si>
  <si>
    <t>Угольник 1G</t>
  </si>
  <si>
    <t>STOUT 25х3,5 PEX-a труба из сшитого полиэтилена с кислородным слоем, красная
Артикул: 
SPX-0002-102020</t>
  </si>
  <si>
    <t>https://www.stout.ru/catalog/truby-iz-sshitogo-polietilena/stout-spx-25h35-buhta-30-metrov-pex-truba-iz-sshitogo</t>
  </si>
  <si>
    <t>Угол 90° Ø25 для труб из сшитого полиэтилена Stout SFA-0007-000025</t>
  </si>
  <si>
    <t>https://www.bigms.ru/catalog/inzhenernaya/fitingi_stout/ugol_90_25_dlya_trub_iz_sshitogo_polietilena_stout_sfa_0007_000025/</t>
  </si>
  <si>
    <t>STOUT Тройник равнопроходный 25x25x25 для труб из сшитого полиэтилена аксиальный</t>
  </si>
  <si>
    <t>https://www.stout.ru/catalog/aksialnye/stout-troynik-ravnoprohodnyy-25x25x25-dlya-trub-iz-sshitogo-polietilena-aksialnyy</t>
  </si>
  <si>
    <t>https://www.stout.ru/catalog/aksialnye/stout-montazhnaya-gilza-25-dlya-trub-iz-sshitogo-polietilena-aksialnyy</t>
  </si>
  <si>
    <t>STOUT Монтажная гильза 25 для труб из сшитого полиэтилена аксиальный</t>
  </si>
  <si>
    <t>Котельная</t>
  </si>
  <si>
    <t>https://rinnai-store.ru/gazovij-odnokonturnij-kotel-rinnai-br--ue42-%7C-41-9-kvt-%7C-419-m--kv-.html</t>
  </si>
  <si>
    <t>Термометр торцевой погружной 1/2" Watts (D-63мм, 0-120°C, гильза 42мм)</t>
  </si>
  <si>
    <t>https://www.bestboilers.ru/catalog/kollektory/krany/term.html</t>
  </si>
  <si>
    <t>Расширительный бак для системы водоснабжения V=35л, Рр=6бар</t>
  </si>
  <si>
    <t>шт</t>
  </si>
  <si>
    <t>Расширительный бак для системы отопления V=80л, Рр=3бар</t>
  </si>
  <si>
    <t>Насосная группа смесительная Север-S25/60 (до 70 кВт), с насосом, с 3-х ходовым смесительным клапаном, без сервомотора.</t>
  </si>
  <si>
    <t>https://bestboilers.ru/catalog/kollektory/sever-gidrostrelki/nasosnaya_gruppa/s-25-60</t>
  </si>
  <si>
    <t>https://bestboilers.ru/catalog/kollektory/sever-gidrostrelki/nasosnaya_gruppa/p-25-60</t>
  </si>
  <si>
    <t>Насосная группа прямая Север-P25/60 (до 70 кВт), с насосом</t>
  </si>
  <si>
    <t>Насос циркуляционный Grundfos UP 15-14</t>
  </si>
  <si>
    <t>https://tdkomfort.ru/shop/acv-comfort-240-l-boiler-kosvennogo-nagreva-iz-nergaveushei-stali-nasten-napol-4398.html</t>
  </si>
  <si>
    <t>ACV Comfort 240 Бойлер косвенного нагрева из нержавеющей стали</t>
  </si>
  <si>
    <t>Сервопривод Esbe ARA 661</t>
  </si>
  <si>
    <t>https://www.bestboilers.ru/catalog/kollektory/smesiteli/servoprivod-esbe.html</t>
  </si>
  <si>
    <t>Переходник с НАКИДНОЙ ГАЙКОЙ Ø25х1" для труб из сшитого полиэтилена Stout SFA-0019-002510</t>
  </si>
  <si>
    <t>https://www.bigms.ru/catalog/inzhenernaya/fitingi_stout/perekhodnik_s_nakidnoy_gaykoy_25kh1_dlya_trub_iz_sshitogo_polietilena_stout_sfa_0019_002510/</t>
  </si>
  <si>
    <t>Краны шаровые разъемные (американка) Рр=25бар</t>
  </si>
  <si>
    <t>1G</t>
  </si>
  <si>
    <t>3/4G</t>
  </si>
  <si>
    <t>Обратный клапан Рр=16бар</t>
  </si>
  <si>
    <t>Клапан предохранительный 1G</t>
  </si>
  <si>
    <t>3 бар</t>
  </si>
  <si>
    <t>6 бар</t>
  </si>
  <si>
    <t>Автоматический воздухоотводчик вертикальный Рр=6 бар</t>
  </si>
  <si>
    <t>Трубы и фитинги медные</t>
  </si>
  <si>
    <t>https://sklad-tepla.ru/catalog/truby_i_fitingi/truby_i_fitingi_mednye/</t>
  </si>
  <si>
    <t>Ø28х1</t>
  </si>
  <si>
    <t>Отвод Viega R4 28</t>
  </si>
  <si>
    <t>Тройник Viega R4 28</t>
  </si>
  <si>
    <t>Муфта переход на наружную резьбу 28-1</t>
  </si>
  <si>
    <t>Муфта переход на внутреннюю резьбу 28-1</t>
  </si>
  <si>
    <t>Переход на внутреннюю резбу с разъемом 28-1</t>
  </si>
  <si>
    <t>Переход на наружную резбу с разъемом 28-1</t>
  </si>
  <si>
    <t>Футорка 2"x1"</t>
  </si>
  <si>
    <t>Фильтр грубой очистки 2G Рр=16бар</t>
  </si>
  <si>
    <t>Футорка 1"x1 1/4"</t>
  </si>
  <si>
    <t>Футорка 3/4"x1/2"</t>
  </si>
  <si>
    <t>Муфта переход на внутреннюю резьбу 28-3/4"</t>
  </si>
  <si>
    <t>Б0328. Шкаф ЩРН-36-з 520х310х130мм белый на 36 модулей 3-016б (Элма С-Петербург)</t>
  </si>
  <si>
    <t>https://www.electro-mpo.ru/catalog/shkafy_boksy_aksessuary/b03_shkafy_metallicheskie_navesnye_modulnye_rossiya/b0328_shkaf_shchrn_36_z_520kh310kh130mm_belyy_na_3/</t>
  </si>
  <si>
    <t>Устройство защит. откл. FH204 AC-40/0,03 (тип АС) 40A-30мА 230/400В 3Р+N 2CSF204004R1400 (АВВ</t>
  </si>
  <si>
    <t>https://www.electro-mpo.ru/catalog/avtomaty_uzo_difavtomaty/k65_ustroystva_zashchitnogo_otklyucheniya_f200_fh2/k6552_ustroystvo_zashchit_otkl_fh204_ac_40_0_03_ti/</t>
  </si>
  <si>
    <t>GSM контроллер CCU825</t>
  </si>
  <si>
    <t>https://radsel.ru/products/ccu825.html</t>
  </si>
  <si>
    <t>Автоматические выключатели характеристика С 220v</t>
  </si>
  <si>
    <t>с креплением на стену</t>
  </si>
  <si>
    <t>https://www.electro-mpo.ru/search/?s=y&amp;q=автоматический+выключатель</t>
  </si>
  <si>
    <t>4П 16А</t>
  </si>
  <si>
    <t>2П 16А</t>
  </si>
  <si>
    <t>1П 10А</t>
  </si>
  <si>
    <t>1П 6А</t>
  </si>
  <si>
    <t>Нептун Bugatti ProW+ 1* Беспроводной комплект</t>
  </si>
  <si>
    <t>компл</t>
  </si>
  <si>
    <t>В комплекте с 3-мя кранами 3/4G, 8 безпроводными датчиками</t>
  </si>
  <si>
    <t>https://neptunmsk.ru/prowplus1</t>
  </si>
  <si>
    <t>ПЗА KromSchroder E8 KS E8.1124</t>
  </si>
  <si>
    <t>http://kromschroder.su/products/shop/e8/kse81124</t>
  </si>
  <si>
    <t>Контактор LC1E2510Q5 380В 25А 1з (Schneider Electric)</t>
  </si>
  <si>
    <t>В комплекте с наружным датчиком температуры, 3 датчиками теплоносителя, с выходом на мотор-редукторы 12v</t>
  </si>
  <si>
    <t>https://www.electro-mpo.ru/catalog/rele_puskateli_kontaktory/k86_kontaktory_serii_lc1e_teplovye_i_promezhutochn/k8616_kontaktor_lc1e2510q5_380v_25a_1z_schneider_e/</t>
  </si>
  <si>
    <t>Реле промежуточное PK-2P (монтаж на DIN-рейке 35мм 220В 50Гц 2х8А 2 перекл.) F&amp;F EA06.001.009</t>
  </si>
  <si>
    <t>https://market.yandex.ru/search?text=реле%20промежуточное%20220в%20на%20дин%20рейку&amp;cvredirect=0&amp;lr=20523&amp;clid=830&amp;utm_medium=cpc&amp;cpa=0&amp;onstock=0&amp;local-offers-first=0</t>
  </si>
  <si>
    <t>Реле давления для насоса ДЖИЛЕКС РДМ 5</t>
  </si>
  <si>
    <t>https://www.220-volt.ru/catalog-30940/?ref=yamar_msk&amp;utm_source=yandex_market&amp;utm_medium=cpc&amp;utm_campaign=moscow&amp;utm_content=21410354&amp;utm_term=30940&amp;ymclid=16156621322937480876300001</t>
  </si>
  <si>
    <t>Термостат IMIT BRC 545610 (0 +90 накл.на трубу)</t>
  </si>
  <si>
    <t>https://electroset19.ru/catalog/imit_caem/termostat_imit_brc_545610_0_90_nakl_na_trubu/</t>
  </si>
  <si>
    <t>https://www.stout.ru/catalog/aksialnye/stout-troynik-perehodnik-s-vnutrenney-rezboy-25xr-34-dlya-trub-iz-sshitogo</t>
  </si>
  <si>
    <t>STOUT Тройник-переходник с внутренней резьбой 25xR 3/4" для труб из сшитого полиэтилена аксиальный</t>
  </si>
  <si>
    <t>https://www.stout.ru/catalog/aksialnye/stout-perehodnik-s-naruzhnoy-rezboy-25xr-34-dlya-trub-iz-sshitogo-polietilena</t>
  </si>
  <si>
    <t>STOUT Переходник с наружной резьбой 25xR 3/4" для труб из сшитого полиэтилена аксиальный</t>
  </si>
  <si>
    <t>https://www.stout.ru/catalog/aksialnye/stout-perehodnik-s-nakidnoy-gaykoy-25xg-34-dlya-trub-iz-sshitogo-polietilena</t>
  </si>
  <si>
    <t>STOUT Переходник с накидной гайкой 25xG 3/4" для труб из сшитого полиэтилена аксиальный</t>
  </si>
  <si>
    <t>https://www.stout.ru/catalog/aksialnye/stout-ugolnik-90deg-25-dlya-trub-iz-sshitogo-polietilena-aksialnyy</t>
  </si>
  <si>
    <t>STOUT Угольник 90° 25 для труб из сшитого полиэтилена аксиальный</t>
  </si>
  <si>
    <t>Радиатор отопления Rifar Monolit 500  c нижним подключением</t>
  </si>
  <si>
    <t>14 секций лев.</t>
  </si>
  <si>
    <t>12 секций лев.</t>
  </si>
  <si>
    <t>13 секций прав.</t>
  </si>
  <si>
    <t>11 секций лев.</t>
  </si>
  <si>
    <t>9 секций лев.</t>
  </si>
  <si>
    <t>9 секций прав.</t>
  </si>
  <si>
    <t>8 секций лев.</t>
  </si>
  <si>
    <t>5 секций прав.</t>
  </si>
  <si>
    <t>4 секций прав.</t>
  </si>
  <si>
    <t>https://maxipro.ru/product/mir-inzhenernyh-sistem/radiator-otopleniya-rifar-monolit-350-ventil-8-sektsiy/?gclid=CjwKCAjww-CGBhALEiwAQzWxOpYHLc8GolMbESlz0S6iOMwv5QipGUaD-MTQ36ZcVbOHa-Kglg1t-hoCFRkQAvD_BwE</t>
  </si>
  <si>
    <t>Радиатор отопления Rifar Monolit 350  c нижним подключением</t>
  </si>
  <si>
    <t>14 секций прав.</t>
  </si>
  <si>
    <t>8 секций прав.</t>
  </si>
  <si>
    <t xml:space="preserve">STOUT 16х2 PEX-a труба из сшитого полиэтилена с кислородным слоем, красная
Артикул: </t>
  </si>
  <si>
    <t>Уточняется по месту</t>
  </si>
  <si>
    <t>Коллектор латунный TIM 4 выхода без расходомеров, в сборе</t>
  </si>
  <si>
    <t>https://bestboilers.ru/catalog/kollektory/tim/tim_radiator/tim-kb004</t>
  </si>
  <si>
    <t>STOUT Переходник с накидной гайкой (евроконус) 16xG 3/4" для труб из сшитого полиэтилена аксиальный</t>
  </si>
  <si>
    <t>https://www.stout.ru/catalog/aksialnye/stout-perehodnik-s-nakidnoy-gaykoy-evrokonus-16xg-34-dlya-trub-iz-sshitogo</t>
  </si>
  <si>
    <t>https://bestboilers.ru/catalog/kollektory/tim/tim_radiator/tim-kb009</t>
  </si>
  <si>
    <t>Клапан rtl термостат podłogówki простой g3/4"</t>
  </si>
  <si>
    <t>https://fastbox.su/item/index?itemId=6792876298</t>
  </si>
  <si>
    <t>Котел газовый Rennai BR-U30</t>
  </si>
  <si>
    <t>В комплекте с раздельным подводом воздуха и отводом газов. Уточняется монтажной организацией по месту.</t>
  </si>
  <si>
    <t>Коллектор котельной разводки вертикальный ZOTA - 1"1/4 на 3 контура 1" (для котлов до 70кВт)</t>
  </si>
  <si>
    <t>https://comtermo.ru/products/kollektor-kotelnoy-razvodki-vertikalnyy-zota-1-34-1-4-na-3-kontura-1-34-dlya-kotlov-do-70kvt-313605/</t>
  </si>
  <si>
    <t>Трехходовой смесительный клапан термостатический FAR 3950 34 муфтовый (ВР), Ду 20 (3/4"), Kvs 2.6</t>
  </si>
  <si>
    <t>https://market.yandex.ru/offer/ZffAZGcktF14R9w62lyH2g?cpc=KlieO7DJhQyfBhJTQ0O4wIdhVLAleyalRfAsW5P63Gj9E_vyW7Ucdn3Ya90EpM0srMq-WUKAlsXptFaF8uamjdJ6PBbG0qy69PUN_Jbb_TL9F_Uitil2Lbdr10OkQej8FoIK5oh480GxXkbsFRWPcqQPLwHlk2MDlaTMRnaazUgqKWIeSbUGznWw7lrWxczP&amp;hid=16612355&amp;hyperid=560484056&amp;lr=20523&amp;modelid=560484056&amp;nid=18060449&amp;rs=eJwdj7sOQjEMQ9WNmYmZ-SIldZoH_f9fYWBnJ-52VJ3azvs3bp9x_w6kueUlV9TOXGmNmBtZvsgRzYaK5pnNEy7NpRsRYnS8OeGLjnqzz0Kz0U8xvrttDQtR5tCxAJ1ivq-a9BsjgohtDifpPIKcInBYnaL0rUvOP19nY_CMhdM_i9my0WvBzpc-xnPoH4z9Moc%2C&amp;text=трёхходовой%20клапан%20для%20бойлера%20с%20терморегулятором&amp;show-uid=16271995184574866646300001</t>
  </si>
  <si>
    <t>STOUT Переходник с внутренней резьбой 16xG 1/2" для труб из сшитого полиэтилена аксиальный</t>
  </si>
  <si>
    <t>https://www.stout.ru/catalog/aksialnye/stout-perehodnik-s-vnutrenney-rezboy-16xg-12-dlya-trub-iz-sshitogo-polietilena</t>
  </si>
  <si>
    <t>Воздухоотводчик автоматический 1/2G</t>
  </si>
  <si>
    <t>Водопровод</t>
  </si>
  <si>
    <t>STOUT PEX-a труба из сшитого полиэтилена 20х2
Артикул: 
SPX-0002-002020</t>
  </si>
  <si>
    <t>https://www.stout.ru/catalog/truby-iz-sshitogo-polietilena/stout-pex-truba-iz-sshitogo-polietilena-20h2</t>
  </si>
  <si>
    <t>Переходник с НАКИДНОЙ ГАЙКОЙ Ø20х1/2" для труб из сшитого полиэтилена Stout SFA-0019-002012</t>
  </si>
  <si>
    <t>https://www.bigms.ru/catalog/inzhenernaya/fitingi_stout/perekhodnik_s_nakidnoy_gaykoy_20kh1_2_dlya_trub_iz_sshitogo_polietilena_stout_sfa_0019_002012/</t>
  </si>
  <si>
    <t>Переходник с НАКИДНОЙ ГАЙКОЙ Ø16х1/2" для труб из сшитого полиэтилена Stout SFA-0019-001612</t>
  </si>
  <si>
    <t>https://www.bigms.ru/catalog/inzhenernaya/fitingi_stout/perekhodnik_s_nakidnoy_gaykoy_16kh1_2_dlya_trub_iz_sshitogo_polietilena_stout_sfa_0019_001612/</t>
  </si>
  <si>
    <t>Водорозетка (угольник настенный с креплением) Ø20х1/2" для труб из сшитого полиэтилена Stout SFA-0009-002012</t>
  </si>
  <si>
    <t>https://www.bigms.ru/catalog/inzhenernaya/fitingi_stout/vodorozetka_ugolnik_nastennyy_s_krepleniem_20kh1_2_dlya_trub_iz_sshitogo_polietilena_stout_sfa_0009_/</t>
  </si>
  <si>
    <t>Водорозетка (угольник настенный с креплением) Ø16х1/2" для труб из сшитого полиэтилена Stout SFA-0009-001612</t>
  </si>
  <si>
    <t>https://www.bigms.ru/catalog/inzhenernaya/fitingi_stout/vodorozetka_ugolnik_nastennyy_s_krepleniem_16kh1_2_dlya_trub_iz_sshitogo_polietilena_stout_sfa_0009_/</t>
  </si>
  <si>
    <t>Тройник переходной Ø20х16х20 для труб из сшитого полиэтилена Stout SFA-0014-201620</t>
  </si>
  <si>
    <t>Тройник равнопроходной Ø20 для труб из сшитого полиэтилена Stout SFA-0013-000020</t>
  </si>
  <si>
    <t>https://www.bigms.ru/catalog/inzhenernaya/fitingi_stout/troynik_ravnoprokhodnoy_20_dlya_trub_iz_sshitogo_polietilena_stout_sfa_0013_000020/</t>
  </si>
  <si>
    <t>Гильза надвижная Ø16 Латунь для труб из сшитого полиэтилена Stout SFA-0020-000016</t>
  </si>
  <si>
    <t>https://www.bigms.ru/catalog/inzhenernaya/fitingi_stout/gilza_nadvizhnaya_16_latun_dlya_trub_iz_sshitogo_polietilena_stout_sfa_0020_000016/</t>
  </si>
  <si>
    <t>Гильза надвижная Ø20 Латунь для труб из сшитого полиэтилена Stout SFA-0020-000020</t>
  </si>
  <si>
    <t>https://www.bigms.ru/catalog/inzhenernaya/fitingi_stout/gilza_nadvizhnaya_20_latun_dlya_trub_iz_sshitogo_polietilena_stout_sfa_0020_000020/</t>
  </si>
  <si>
    <t>Теплоизоляция трубная ТИЛИТ Супер 18 мм (6 мм)</t>
  </si>
  <si>
    <t>https://tavago.ru/truby-i-fitingi/trubnyy-uteplitel/teploizolyatsiya-trubnaya-tilit-super-18-mm-6-mm.html</t>
  </si>
  <si>
    <t>Теплоизоляция трубная ТИЛИТ Супер 25 мм (6 мм)</t>
  </si>
  <si>
    <t>https://tavago.ru/truby-i-fitingi/trubnyy-uteplitel/teploizolyatsiya-trubnaya-tilit-super-25-mm-6-mm.html</t>
  </si>
  <si>
    <t>https://pokupki.market.yandex.ru/product/kollektornaia-gruppa-tim-mr135n-3-4-2-45-3-4-nr-vr-2-otvoda-1-2-evrokonus/471641376?show-uid=16113259074027798265906015&amp;offerid=f0d6DLi7xFklyddBzsqBFg</t>
  </si>
  <si>
    <t>https://www.bigms.ru/catalog/inzhenernaya/fitingi_stout/troynik_perekhodnoy_20kh16kh16_dlya_trub_iz_sshitogo_polietilena_stout_sfa_0014_201620/</t>
  </si>
  <si>
    <t>Коллекторная группа Tim (MR135N-3/4-2) 45°, 3/4" НР-ВР, 4 отвода 1/2" евроконус</t>
  </si>
  <si>
    <t>Канализация</t>
  </si>
  <si>
    <t>https://moscow.petrovich.ru/catalog/157005059/</t>
  </si>
  <si>
    <t>Труба канализационная Polytron Comfort d110x2000 мм пластиковая для внутренней канализации</t>
  </si>
  <si>
    <t>Труба канализационная Polytron Comfort d110x1000 мм пластиковая для внутренней канализации</t>
  </si>
  <si>
    <t>Труба канализационная Polytron Comfort d50x2000 мм пластиковая для внутренней канализации</t>
  </si>
  <si>
    <t>Труба канализационная Ostendorf d50x1000 мм пластиковая для внутренней канализации</t>
  </si>
  <si>
    <t>Труба канализационная Ostendorf d50x500 мм пластиковая для внутренней канализации</t>
  </si>
  <si>
    <t>Муфта Ostendorf d110х50 мм пластиковая переходная короткая для внутренней канализации</t>
  </si>
  <si>
    <t>Отвод Ostendorf d110 мм 45° пластиковый для внутренней канализации</t>
  </si>
  <si>
    <t>Тройник Ostendorf d50 мм 45° пластиковый для внутренней канализации</t>
  </si>
  <si>
    <t>Отвод Ostendorf d50 мм 45° пластиковый для внутренней канализации</t>
  </si>
  <si>
    <t>Отвод Ostendorf d50 мм 87° пластиковый для внутренней канализации</t>
  </si>
  <si>
    <t>https://www.invoz.ru/catalog/otoplenie_i_vodosnabzhenie/kanalizatsiya/kanalizatsionnye_fitingi/krestoviny_dvukhploskostnye_kanalizatsionnye_pp/krestovina_pp_dvukhpl_f110_050_050kh67_valsir_10.html?utm_source=yandex_market&amp;utm_medium=cpc&amp;utm_campaign=krestoviny_dvukhploskostnye_kanalizatsionnye_pp&amp;utm_term=7396&amp;ymclid=16152883080279670144100001</t>
  </si>
  <si>
    <t>Ревизия канализационная 110</t>
  </si>
  <si>
    <t>https://terma-msk.ru/products/good172061?ymclid=16114889004380610221400001</t>
  </si>
  <si>
    <t>Трубы и фасонина канализационные для наружных работ (цвет рыжий)</t>
  </si>
  <si>
    <t xml:space="preserve">Труба канализационная d110x2000 мм </t>
  </si>
  <si>
    <t xml:space="preserve">Труба канализационная d110x1000 мм </t>
  </si>
  <si>
    <t xml:space="preserve">Труба канализационная d110x500 мм </t>
  </si>
  <si>
    <t xml:space="preserve">Тройник d110 мм 45° </t>
  </si>
  <si>
    <t xml:space="preserve">Отвод  d110 мм 45° </t>
  </si>
  <si>
    <t xml:space="preserve">Пробка d50 мм  </t>
  </si>
  <si>
    <t>Трубы и фасонина канализационные для внутренних работ</t>
  </si>
  <si>
    <t xml:space="preserve">Пробка d110 мм  </t>
  </si>
  <si>
    <t>Труба канализационная Polytron Comfort d110x500 мм пластиковая для внутренней канализации</t>
  </si>
  <si>
    <t>https://moscow.petrovich.ru/catalog/157005059/104861/?baobab_event_id=krj3d3vx0&amp;_openstat=ZGlyZWN0LnlhbmRleC5ydTs1MDQ0NjA0OTs4ODIzOTUyOTgxO3lhbmRleC5ydTpwcmVtaXVt&amp;yclid=4223169792130712788&amp;utm_source=yandex&amp;utm_medium=cpc&amp;utm_campaign=MSK|DSA|50446049&amp;utm_content=cid|50446049|gid|4148075529|aid|8823952981|kid|1430728|pos|premium1|adtarget|Инженерные%20системы%7CКанализация|adtarget_id|1430728|src|search_none|dvc|desktop|goalid|0&amp;utm_term=1430728||reg|Электросталь</t>
  </si>
  <si>
    <t>Крестовина двухплоскостная PP 110 / 50 / 50 x 45° VALSIR /10 Sinikon 512007</t>
  </si>
  <si>
    <t>Отвод Ostendorf d110 мм 87° пластиковый для внутренней канализации</t>
  </si>
  <si>
    <t>Узлы крепления</t>
  </si>
  <si>
    <t>Фитинги латунные</t>
  </si>
  <si>
    <t>Уточняются по месту монтажной организацией</t>
  </si>
  <si>
    <t>Кабель NYM 3х2.5</t>
  </si>
  <si>
    <t>Уточняются по месту и согласуются с выходами на гребенках монтажной организацией.</t>
  </si>
  <si>
    <t>Коллектор латунный TIM 10 выходов без расходомеров, в сборе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</si>
</sst>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6"/>
      <color indexed="8"/>
      <name val="Calibri"/>
      <family val="2"/>
      <charset val="204"/>
    </font>
    <font>
      <u/>
      <sz val="11"/>
      <color indexed="30"/>
      <name val="Calibri"/>
      <family val="2"/>
      <charset val="1"/>
    </font>
    <font>
      <sz val="11"/>
      <color indexed="8"/>
      <name val="Calibri"/>
      <family val="2"/>
      <charset val="204"/>
    </font>
    <font>
      <u/>
      <sz val="11"/>
      <color indexed="3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b/>
      <sz val="16"/>
      <name val="Calibri"/>
      <family val="2"/>
      <charset val="204"/>
    </font>
    <font>
      <u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3" fillId="0" borderId="1" xfId="2" applyFont="1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1" xfId="2" applyFont="1" applyFill="1" applyBorder="1" applyAlignment="1">
      <alignment horizontal="left" wrapText="1"/>
    </xf>
    <xf numFmtId="0" fontId="3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4" fillId="0" borderId="1" xfId="3" applyBorder="1" applyAlignment="1">
      <alignment wrapText="1"/>
    </xf>
    <xf numFmtId="0" fontId="2" fillId="0" borderId="1" xfId="2" applyFont="1" applyFill="1" applyBorder="1" applyAlignment="1">
      <alignment vertical="top" wrapText="1"/>
    </xf>
    <xf numFmtId="49" fontId="2" fillId="0" borderId="1" xfId="2" applyNumberFormat="1" applyFont="1" applyFill="1" applyBorder="1" applyAlignment="1">
      <alignment horizontal="center" vertical="top" wrapText="1"/>
    </xf>
    <xf numFmtId="0" fontId="5" fillId="0" borderId="1" xfId="2" applyFont="1" applyFill="1" applyBorder="1" applyAlignment="1">
      <alignment wrapText="1"/>
    </xf>
    <xf numFmtId="0" fontId="3" fillId="0" borderId="1" xfId="2" applyFont="1" applyFill="1" applyBorder="1" applyAlignment="1">
      <alignment vertical="top" wrapText="1"/>
    </xf>
    <xf numFmtId="0" fontId="5" fillId="0" borderId="1" xfId="2" applyFont="1" applyFill="1" applyBorder="1" applyAlignment="1">
      <alignment vertical="top" wrapText="1"/>
    </xf>
    <xf numFmtId="49" fontId="5" fillId="0" borderId="1" xfId="2" applyNumberFormat="1" applyFont="1" applyFill="1" applyBorder="1" applyAlignment="1">
      <alignment horizontal="center" vertical="top" wrapText="1"/>
    </xf>
    <xf numFmtId="0" fontId="6" fillId="0" borderId="1" xfId="3" applyFont="1" applyBorder="1" applyAlignment="1">
      <alignment wrapText="1"/>
    </xf>
    <xf numFmtId="0" fontId="7" fillId="0" borderId="1" xfId="2" applyFont="1" applyFill="1" applyBorder="1" applyAlignment="1">
      <alignment wrapText="1"/>
    </xf>
    <xf numFmtId="49" fontId="5" fillId="0" borderId="1" xfId="2" applyNumberFormat="1" applyFont="1" applyFill="1" applyBorder="1" applyAlignment="1">
      <alignment wrapText="1"/>
    </xf>
    <xf numFmtId="49" fontId="2" fillId="0" borderId="1" xfId="2" applyNumberFormat="1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9" fillId="0" borderId="1" xfId="2" applyFont="1" applyFill="1" applyBorder="1" applyAlignment="1">
      <alignment wrapText="1"/>
    </xf>
    <xf numFmtId="0" fontId="8" fillId="0" borderId="1" xfId="2" applyFont="1" applyFill="1" applyBorder="1" applyAlignment="1">
      <alignment wrapText="1"/>
    </xf>
    <xf numFmtId="0" fontId="10" fillId="0" borderId="1" xfId="3" applyFont="1" applyBorder="1" applyAlignment="1">
      <alignment wrapText="1"/>
    </xf>
    <xf numFmtId="0" fontId="8" fillId="0" borderId="1" xfId="2" applyFont="1" applyFill="1" applyBorder="1" applyAlignment="1">
      <alignment vertical="top" wrapText="1"/>
    </xf>
    <xf numFmtId="49" fontId="8" fillId="0" borderId="1" xfId="2" applyNumberFormat="1" applyFont="1" applyFill="1" applyBorder="1" applyAlignment="1">
      <alignment horizontal="center" vertical="top" wrapText="1"/>
    </xf>
    <xf numFmtId="49" fontId="8" fillId="0" borderId="1" xfId="2" applyNumberFormat="1" applyFont="1" applyFill="1" applyBorder="1" applyAlignment="1">
      <alignment wrapText="1"/>
    </xf>
    <xf numFmtId="49" fontId="10" fillId="0" borderId="1" xfId="3" applyNumberFormat="1" applyFont="1" applyFill="1" applyBorder="1" applyAlignment="1" applyProtection="1">
      <alignment wrapText="1"/>
    </xf>
  </cellXfs>
  <cellStyles count="4">
    <cellStyle name="Excel Built-in Normal" xfId="2"/>
    <cellStyle name="Гиперссылка" xfId="3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axipro.ru/product/mir-inzhenernyh-sistem/radiator-otopleniya-rifar-monolit-350-ventil-8-sektsiy/?gclid=CjwKCAjww-CGBhALEiwAQzWxOpYHLc8GolMbESlz0S6iOMwv5QipGUaD-MTQ36ZcVbOHa-Kglg1t-hoCFRkQAvD_BwE" TargetMode="External"/><Relationship Id="rId13" Type="http://schemas.openxmlformats.org/officeDocument/2006/relationships/hyperlink" Target="https://www.stout.ru/catalog/aksialnye/stout-perehodnik-s-nakidnoy-gaykoy-evrokonus-16xg-34-dlya-trub-iz-sshitogo" TargetMode="External"/><Relationship Id="rId18" Type="http://schemas.openxmlformats.org/officeDocument/2006/relationships/hyperlink" Target="https://pokupki.market.yandex.ru/product/kollektornaia-gruppa-tim-mr135n-3-4-2-45-3-4-nr-vr-2-otvoda-1-2-evrokonus/471641376?show-uid=16113259074027798265906015&amp;offerid=f0d6DLi7xFklyddBzsqBFg" TargetMode="External"/><Relationship Id="rId3" Type="http://schemas.openxmlformats.org/officeDocument/2006/relationships/hyperlink" Target="https://bestboilers.ru/catalog/kollektory/tim/tim_radiator/tim-kb009" TargetMode="External"/><Relationship Id="rId21" Type="http://schemas.openxmlformats.org/officeDocument/2006/relationships/hyperlink" Target="https://terma-msk.ru/products/good172061?ymclid=16114889004380610221400001" TargetMode="External"/><Relationship Id="rId7" Type="http://schemas.openxmlformats.org/officeDocument/2006/relationships/hyperlink" Target="https://www.stout.ru/catalog/aksialnye/stout-montazhnaya-gilza-25-dlya-trub-iz-sshitogo-polietilena-aksialnyy" TargetMode="External"/><Relationship Id="rId12" Type="http://schemas.openxmlformats.org/officeDocument/2006/relationships/hyperlink" Target="https://fastbox.su/item/index?itemId=6792876298" TargetMode="External"/><Relationship Id="rId17" Type="http://schemas.openxmlformats.org/officeDocument/2006/relationships/hyperlink" Target="https://www.bigms.ru/catalog/inzhenernaya/fitingi_stout/troynik_ravnoprokhodnoy_20_dlya_trub_iz_sshitogo_polietilena_stout_sfa_0013_000020/" TargetMode="External"/><Relationship Id="rId2" Type="http://schemas.openxmlformats.org/officeDocument/2006/relationships/hyperlink" Target="https://www.stout.ru/catalog/truby-iz-sshitogo-polietilena/stout-pex-truba-iz-sshitogo-polietilena-16h2" TargetMode="External"/><Relationship Id="rId16" Type="http://schemas.openxmlformats.org/officeDocument/2006/relationships/hyperlink" Target="https://www.stout.ru/catalog/truby-iz-sshitogo-polietilena/stout-16h20-buhta-100-metrov-pex-truba-iz-sshitogo-polietilena" TargetMode="External"/><Relationship Id="rId20" Type="http://schemas.openxmlformats.org/officeDocument/2006/relationships/hyperlink" Target="https://moscow.petrovich.ru/catalog/157005059/" TargetMode="External"/><Relationship Id="rId1" Type="http://schemas.openxmlformats.org/officeDocument/2006/relationships/hyperlink" Target="https://maxipro.ru/product/mir-inzhenernyh-sistem/radiator-otopleniya-rifar-monolit-500-ventil-8-sektsiy/?gclid=CjwKCAjww-CGBhALEiwAQzWxOpYHLc8GolMbESlz0S6iOMwv5QipGUaD-MTQ36ZcVbOHa-Kglg1t-hoCFRkQAvD_BwE" TargetMode="External"/><Relationship Id="rId6" Type="http://schemas.openxmlformats.org/officeDocument/2006/relationships/hyperlink" Target="https://www.stout.ru/catalog/truby-iz-sshitogo-polietilena/stout-spx-25h35-buhta-30-metrov-pex-truba-iz-sshitogo" TargetMode="External"/><Relationship Id="rId11" Type="http://schemas.openxmlformats.org/officeDocument/2006/relationships/hyperlink" Target="https://www.stout.ru/catalog/aksialnye/stout-perehodnik-s-nakidnoy-gaykoy-evrokonus-16xg-34-dlya-trub-iz-sshitogo" TargetMode="External"/><Relationship Id="rId5" Type="http://schemas.openxmlformats.org/officeDocument/2006/relationships/hyperlink" Target="https://www.bestboilers.ru/catalog/kollektory/smesiteli/servoprivod-esbe.html" TargetMode="External"/><Relationship Id="rId15" Type="http://schemas.openxmlformats.org/officeDocument/2006/relationships/hyperlink" Target="https://tdkomfort.ru/shop/acv-comfort-240-l-boiler-kosvennogo-nagreva-iz-nergaveushei-stali-nasten-napol-4398.html" TargetMode="External"/><Relationship Id="rId10" Type="http://schemas.openxmlformats.org/officeDocument/2006/relationships/hyperlink" Target="https://bestboilers.ru/catalog/kollektory/tim/tim_radiator/tim-kb004" TargetMode="External"/><Relationship Id="rId19" Type="http://schemas.openxmlformats.org/officeDocument/2006/relationships/hyperlink" Target="https://www.bigms.ru/catalog/inzhenernaya/fitingi_stout/troynik_perekhodnoy_20kh16kh16_dlya_trub_iz_sshitogo_polietilena_stout_sfa_0014_201620/" TargetMode="External"/><Relationship Id="rId4" Type="http://schemas.openxmlformats.org/officeDocument/2006/relationships/hyperlink" Target="https://bestboilers.ru/catalog/kollektory/sever-gidrostrelki/nasosnaya_gruppa/s-25-60" TargetMode="External"/><Relationship Id="rId9" Type="http://schemas.openxmlformats.org/officeDocument/2006/relationships/hyperlink" Target="https://www.stout.ru/catalog/aksialnye/stout-perehodnik-s-nakidnoy-gaykoy-16xg-34-dlya-trub-iz-sshitogo-polietilena" TargetMode="External"/><Relationship Id="rId14" Type="http://schemas.openxmlformats.org/officeDocument/2006/relationships/hyperlink" Target="https://comtermo.ru/products/kollektor-kotelnoy-razvodki-vertikalnyy-zota-1-34-1-4-na-3-kontura-1-34-dlya-kotlov-do-70kvt-313605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abSelected="1" topLeftCell="A25" zoomScale="77" zoomScaleNormal="77" workbookViewId="0">
      <selection activeCell="A33" sqref="A33"/>
    </sheetView>
  </sheetViews>
  <sheetFormatPr defaultRowHeight="15" x14ac:dyDescent="0.25"/>
  <cols>
    <col min="1" max="1" width="49.42578125" style="1" customWidth="1"/>
    <col min="2" max="2" width="9.140625" style="1" customWidth="1"/>
    <col min="3" max="3" width="9.140625" style="1"/>
    <col min="4" max="4" width="30.42578125" style="1" customWidth="1"/>
    <col min="5" max="5" width="31.5703125" style="1" customWidth="1"/>
  </cols>
  <sheetData>
    <row r="1" spans="1:5" ht="39.75" customHeight="1" x14ac:dyDescent="0.35">
      <c r="A1" s="3" t="s">
        <v>0</v>
      </c>
      <c r="B1" s="6" t="s">
        <v>1</v>
      </c>
      <c r="C1" s="6" t="s">
        <v>2</v>
      </c>
      <c r="D1" s="6" t="s">
        <v>3</v>
      </c>
      <c r="E1" s="6" t="s">
        <v>4</v>
      </c>
    </row>
    <row r="2" spans="1:5" ht="38.25" customHeight="1" x14ac:dyDescent="0.35">
      <c r="A2" s="3" t="s">
        <v>5</v>
      </c>
      <c r="B2" s="6"/>
      <c r="C2" s="6"/>
      <c r="D2" s="6"/>
      <c r="E2" s="6"/>
    </row>
    <row r="3" spans="1:5" ht="47.25" customHeight="1" x14ac:dyDescent="0.25">
      <c r="A3" s="4" t="s">
        <v>112</v>
      </c>
      <c r="B3" s="2"/>
      <c r="C3" s="2"/>
      <c r="D3" s="7" t="s">
        <v>9</v>
      </c>
      <c r="E3" s="8" t="s">
        <v>7</v>
      </c>
    </row>
    <row r="4" spans="1:5" x14ac:dyDescent="0.25">
      <c r="A4" s="4" t="s">
        <v>113</v>
      </c>
      <c r="B4" s="2" t="s">
        <v>6</v>
      </c>
      <c r="C4" s="2">
        <v>2</v>
      </c>
      <c r="D4" s="7"/>
      <c r="E4" s="8"/>
    </row>
    <row r="5" spans="1:5" x14ac:dyDescent="0.25">
      <c r="A5" s="4" t="s">
        <v>114</v>
      </c>
      <c r="B5" s="2" t="s">
        <v>6</v>
      </c>
      <c r="C5" s="2">
        <v>1</v>
      </c>
      <c r="D5" s="7"/>
      <c r="E5" s="8"/>
    </row>
    <row r="6" spans="1:5" x14ac:dyDescent="0.25">
      <c r="A6" s="4" t="s">
        <v>115</v>
      </c>
      <c r="B6" s="2" t="s">
        <v>6</v>
      </c>
      <c r="C6" s="2">
        <v>1</v>
      </c>
      <c r="D6" s="7"/>
      <c r="E6" s="8"/>
    </row>
    <row r="7" spans="1:5" x14ac:dyDescent="0.25">
      <c r="A7" s="4" t="s">
        <v>116</v>
      </c>
      <c r="B7" s="2" t="s">
        <v>6</v>
      </c>
      <c r="C7" s="2">
        <v>1</v>
      </c>
      <c r="D7" s="7"/>
      <c r="E7" s="8"/>
    </row>
    <row r="8" spans="1:5" x14ac:dyDescent="0.25">
      <c r="A8" s="4" t="s">
        <v>117</v>
      </c>
      <c r="B8" s="2" t="s">
        <v>6</v>
      </c>
      <c r="C8" s="2">
        <v>1</v>
      </c>
      <c r="D8" s="7"/>
      <c r="E8" s="8"/>
    </row>
    <row r="9" spans="1:5" x14ac:dyDescent="0.25">
      <c r="A9" s="4" t="s">
        <v>118</v>
      </c>
      <c r="B9" s="2" t="s">
        <v>6</v>
      </c>
      <c r="C9" s="2">
        <v>1</v>
      </c>
      <c r="D9" s="7"/>
      <c r="E9" s="8"/>
    </row>
    <row r="10" spans="1:5" x14ac:dyDescent="0.25">
      <c r="A10" s="4" t="s">
        <v>119</v>
      </c>
      <c r="B10" s="2" t="s">
        <v>6</v>
      </c>
      <c r="C10" s="2">
        <v>1</v>
      </c>
      <c r="D10" s="7"/>
      <c r="E10" s="8"/>
    </row>
    <row r="11" spans="1:5" x14ac:dyDescent="0.25">
      <c r="A11" s="4" t="s">
        <v>120</v>
      </c>
      <c r="B11" s="2" t="s">
        <v>6</v>
      </c>
      <c r="C11" s="2">
        <v>1</v>
      </c>
      <c r="D11" s="7"/>
      <c r="E11" s="8"/>
    </row>
    <row r="12" spans="1:5" x14ac:dyDescent="0.25">
      <c r="A12" s="4" t="s">
        <v>121</v>
      </c>
      <c r="B12" s="2" t="s">
        <v>6</v>
      </c>
      <c r="C12" s="2">
        <v>1</v>
      </c>
      <c r="D12" s="7"/>
      <c r="E12" s="8"/>
    </row>
    <row r="13" spans="1:5" ht="47.25" customHeight="1" x14ac:dyDescent="0.25">
      <c r="A13" s="4" t="s">
        <v>123</v>
      </c>
      <c r="B13" s="2"/>
      <c r="C13" s="2"/>
      <c r="D13" s="7" t="s">
        <v>9</v>
      </c>
      <c r="E13" s="8" t="s">
        <v>122</v>
      </c>
    </row>
    <row r="14" spans="1:5" x14ac:dyDescent="0.25">
      <c r="A14" s="4" t="s">
        <v>113</v>
      </c>
      <c r="B14" s="2" t="s">
        <v>6</v>
      </c>
      <c r="C14" s="2">
        <v>1</v>
      </c>
      <c r="D14" s="7"/>
      <c r="E14" s="8"/>
    </row>
    <row r="15" spans="1:5" x14ac:dyDescent="0.25">
      <c r="A15" s="4" t="s">
        <v>124</v>
      </c>
      <c r="B15" s="2" t="s">
        <v>6</v>
      </c>
      <c r="C15" s="2">
        <v>1</v>
      </c>
      <c r="D15" s="7"/>
      <c r="E15" s="8"/>
    </row>
    <row r="16" spans="1:5" x14ac:dyDescent="0.25">
      <c r="A16" s="4" t="s">
        <v>125</v>
      </c>
      <c r="B16" s="2" t="s">
        <v>6</v>
      </c>
      <c r="C16" s="2">
        <v>1</v>
      </c>
      <c r="D16" s="7"/>
      <c r="E16" s="8"/>
    </row>
    <row r="17" spans="1:5" x14ac:dyDescent="0.25">
      <c r="A17" s="5" t="s">
        <v>8</v>
      </c>
      <c r="B17" s="2"/>
      <c r="C17" s="2"/>
      <c r="D17" s="2"/>
      <c r="E17" s="2"/>
    </row>
    <row r="18" spans="1:5" ht="60" x14ac:dyDescent="0.25">
      <c r="A18" s="5" t="s">
        <v>126</v>
      </c>
      <c r="B18" s="9" t="s">
        <v>10</v>
      </c>
      <c r="C18" s="9">
        <v>100</v>
      </c>
      <c r="D18" s="10"/>
      <c r="E18" s="8" t="s">
        <v>11</v>
      </c>
    </row>
    <row r="19" spans="1:5" ht="75.75" customHeight="1" x14ac:dyDescent="0.25">
      <c r="A19" s="4" t="s">
        <v>130</v>
      </c>
      <c r="B19" s="2" t="s">
        <v>6</v>
      </c>
      <c r="C19" s="2">
        <v>34</v>
      </c>
      <c r="D19" s="2" t="s">
        <v>201</v>
      </c>
      <c r="E19" s="8" t="s">
        <v>131</v>
      </c>
    </row>
    <row r="20" spans="1:5" ht="78" customHeight="1" x14ac:dyDescent="0.25">
      <c r="A20" s="4" t="s">
        <v>15</v>
      </c>
      <c r="B20" s="2" t="s">
        <v>6</v>
      </c>
      <c r="C20" s="2">
        <f>4+C19+3*C22+2*C21</f>
        <v>144</v>
      </c>
      <c r="D20" s="2"/>
      <c r="E20" s="2" t="s">
        <v>14</v>
      </c>
    </row>
    <row r="21" spans="1:5" ht="30.75" customHeight="1" x14ac:dyDescent="0.25">
      <c r="A21" s="4" t="s">
        <v>16</v>
      </c>
      <c r="B21" s="2" t="s">
        <v>6</v>
      </c>
      <c r="C21" s="2">
        <v>26</v>
      </c>
      <c r="D21" s="2" t="s">
        <v>127</v>
      </c>
      <c r="E21" s="2" t="s">
        <v>17</v>
      </c>
    </row>
    <row r="22" spans="1:5" ht="28.5" customHeight="1" x14ac:dyDescent="0.25">
      <c r="A22" s="4" t="s">
        <v>18</v>
      </c>
      <c r="B22" s="2" t="s">
        <v>6</v>
      </c>
      <c r="C22" s="2">
        <v>18</v>
      </c>
      <c r="D22" s="2"/>
      <c r="E22" s="2" t="s">
        <v>19</v>
      </c>
    </row>
    <row r="23" spans="1:5" x14ac:dyDescent="0.25">
      <c r="A23" s="9" t="s">
        <v>20</v>
      </c>
      <c r="B23" s="7" t="s">
        <v>10</v>
      </c>
      <c r="C23" s="7">
        <v>100</v>
      </c>
      <c r="D23" s="2"/>
      <c r="E23" s="2"/>
    </row>
    <row r="24" spans="1:5" ht="45" x14ac:dyDescent="0.25">
      <c r="A24" s="9" t="s">
        <v>128</v>
      </c>
      <c r="B24" s="2" t="s">
        <v>6</v>
      </c>
      <c r="C24" s="2">
        <v>1</v>
      </c>
      <c r="D24" s="2"/>
      <c r="E24" s="8" t="s">
        <v>129</v>
      </c>
    </row>
    <row r="25" spans="1:5" ht="21" x14ac:dyDescent="0.35">
      <c r="A25" s="6" t="s">
        <v>21</v>
      </c>
      <c r="B25" s="9"/>
      <c r="C25" s="9"/>
      <c r="D25" s="10"/>
      <c r="E25" s="9"/>
    </row>
    <row r="26" spans="1:5" ht="86.25" customHeight="1" x14ac:dyDescent="0.25">
      <c r="A26" s="9" t="s">
        <v>22</v>
      </c>
      <c r="B26" s="9" t="s">
        <v>10</v>
      </c>
      <c r="C26" s="9">
        <v>600</v>
      </c>
      <c r="D26" s="10"/>
      <c r="E26" s="9" t="s">
        <v>23</v>
      </c>
    </row>
    <row r="27" spans="1:5" ht="30.75" customHeight="1" x14ac:dyDescent="0.25">
      <c r="A27" s="4" t="s">
        <v>12</v>
      </c>
      <c r="B27" s="2" t="s">
        <v>6</v>
      </c>
      <c r="C27" s="2">
        <v>9</v>
      </c>
      <c r="D27" s="2"/>
      <c r="E27" s="8" t="s">
        <v>13</v>
      </c>
    </row>
    <row r="28" spans="1:5" ht="75.75" customHeight="1" x14ac:dyDescent="0.25">
      <c r="A28" s="4" t="s">
        <v>130</v>
      </c>
      <c r="B28" s="2" t="s">
        <v>6</v>
      </c>
      <c r="C28" s="2">
        <v>9</v>
      </c>
      <c r="D28" s="2"/>
      <c r="E28" s="8" t="s">
        <v>131</v>
      </c>
    </row>
    <row r="29" spans="1:5" ht="31.5" customHeight="1" x14ac:dyDescent="0.25">
      <c r="A29" s="4" t="s">
        <v>15</v>
      </c>
      <c r="B29" s="2" t="s">
        <v>6</v>
      </c>
      <c r="C29" s="2">
        <v>26</v>
      </c>
      <c r="D29" s="2"/>
      <c r="E29" s="2" t="s">
        <v>14</v>
      </c>
    </row>
    <row r="30" spans="1:5" ht="28.5" customHeight="1" x14ac:dyDescent="0.25">
      <c r="A30" s="4" t="s">
        <v>18</v>
      </c>
      <c r="B30" s="2" t="s">
        <v>6</v>
      </c>
      <c r="C30" s="2">
        <v>2</v>
      </c>
      <c r="D30" s="2"/>
      <c r="E30" s="2" t="s">
        <v>19</v>
      </c>
    </row>
    <row r="31" spans="1:5" ht="28.5" customHeight="1" x14ac:dyDescent="0.25">
      <c r="A31" s="4" t="s">
        <v>141</v>
      </c>
      <c r="B31" s="2" t="s">
        <v>6</v>
      </c>
      <c r="C31" s="2">
        <v>2</v>
      </c>
      <c r="D31" s="2"/>
      <c r="E31" s="2" t="s">
        <v>142</v>
      </c>
    </row>
    <row r="32" spans="1:5" ht="28.5" customHeight="1" x14ac:dyDescent="0.25">
      <c r="A32" s="4" t="s">
        <v>143</v>
      </c>
      <c r="B32" s="2" t="s">
        <v>6</v>
      </c>
      <c r="C32" s="2">
        <v>2</v>
      </c>
      <c r="D32" s="2"/>
      <c r="E32" s="2"/>
    </row>
    <row r="33" spans="1:5" ht="45" x14ac:dyDescent="0.25">
      <c r="A33" s="9" t="s">
        <v>202</v>
      </c>
      <c r="B33" s="9" t="s">
        <v>6</v>
      </c>
      <c r="C33" s="9">
        <v>2</v>
      </c>
      <c r="D33" s="10"/>
      <c r="E33" s="8" t="s">
        <v>132</v>
      </c>
    </row>
    <row r="34" spans="1:5" ht="30" x14ac:dyDescent="0.25">
      <c r="A34" s="9" t="s">
        <v>133</v>
      </c>
      <c r="B34" s="9" t="s">
        <v>6</v>
      </c>
      <c r="C34" s="9">
        <v>9</v>
      </c>
      <c r="D34" s="10"/>
      <c r="E34" s="8" t="s">
        <v>134</v>
      </c>
    </row>
    <row r="35" spans="1:5" ht="30" x14ac:dyDescent="0.25">
      <c r="A35" s="11" t="s">
        <v>24</v>
      </c>
      <c r="B35" s="9" t="s">
        <v>6</v>
      </c>
      <c r="C35" s="9">
        <v>2</v>
      </c>
      <c r="D35" s="11"/>
      <c r="E35" s="11"/>
    </row>
    <row r="36" spans="1:5" x14ac:dyDescent="0.25">
      <c r="A36" s="11" t="s">
        <v>25</v>
      </c>
      <c r="B36" s="9" t="s">
        <v>6</v>
      </c>
      <c r="C36" s="9">
        <v>6</v>
      </c>
      <c r="D36" s="11" t="s">
        <v>26</v>
      </c>
      <c r="E36" s="11"/>
    </row>
    <row r="37" spans="1:5" x14ac:dyDescent="0.25">
      <c r="A37" s="9" t="s">
        <v>27</v>
      </c>
      <c r="B37" s="9" t="s">
        <v>6</v>
      </c>
      <c r="C37" s="9">
        <v>4</v>
      </c>
      <c r="D37" s="11" t="s">
        <v>26</v>
      </c>
      <c r="E37" s="8"/>
    </row>
    <row r="38" spans="1:5" s="20" customFormat="1" x14ac:dyDescent="0.25">
      <c r="A38" s="9" t="s">
        <v>20</v>
      </c>
      <c r="B38" s="7" t="s">
        <v>10</v>
      </c>
      <c r="C38" s="7">
        <v>34</v>
      </c>
      <c r="D38" s="19"/>
      <c r="E38" s="19"/>
    </row>
    <row r="39" spans="1:5" ht="21" x14ac:dyDescent="0.25">
      <c r="A39" s="12" t="s">
        <v>36</v>
      </c>
      <c r="B39" s="9"/>
      <c r="C39" s="9"/>
      <c r="D39" s="10"/>
      <c r="E39" s="8"/>
    </row>
    <row r="40" spans="1:5" ht="58.5" customHeight="1" x14ac:dyDescent="0.25">
      <c r="A40" s="2" t="s">
        <v>135</v>
      </c>
      <c r="B40" s="2" t="s">
        <v>6</v>
      </c>
      <c r="C40" s="2">
        <v>1</v>
      </c>
      <c r="D40" s="2" t="s">
        <v>136</v>
      </c>
      <c r="E40" s="2" t="s">
        <v>37</v>
      </c>
    </row>
    <row r="41" spans="1:5" ht="75" x14ac:dyDescent="0.25">
      <c r="A41" s="13" t="s">
        <v>137</v>
      </c>
      <c r="B41" s="13" t="s">
        <v>6</v>
      </c>
      <c r="C41" s="13">
        <v>1</v>
      </c>
      <c r="D41" s="14"/>
      <c r="E41" s="8" t="s">
        <v>138</v>
      </c>
    </row>
    <row r="42" spans="1:5" ht="30" x14ac:dyDescent="0.25">
      <c r="A42" s="13" t="s">
        <v>38</v>
      </c>
      <c r="B42" s="13" t="s">
        <v>6</v>
      </c>
      <c r="C42" s="13">
        <v>2</v>
      </c>
      <c r="D42" s="14"/>
      <c r="E42" s="15" t="s">
        <v>39</v>
      </c>
    </row>
    <row r="43" spans="1:5" ht="30" x14ac:dyDescent="0.25">
      <c r="A43" s="11" t="s">
        <v>40</v>
      </c>
      <c r="B43" s="11" t="s">
        <v>41</v>
      </c>
      <c r="C43" s="11">
        <v>1</v>
      </c>
      <c r="D43" s="11"/>
      <c r="E43" s="11"/>
    </row>
    <row r="44" spans="1:5" ht="30" x14ac:dyDescent="0.25">
      <c r="A44" s="11" t="s">
        <v>42</v>
      </c>
      <c r="B44" s="11" t="s">
        <v>41</v>
      </c>
      <c r="C44" s="11">
        <v>1</v>
      </c>
      <c r="D44" s="11"/>
      <c r="E44" s="11"/>
    </row>
    <row r="45" spans="1:5" ht="60" x14ac:dyDescent="0.25">
      <c r="A45" s="22" t="s">
        <v>43</v>
      </c>
      <c r="B45" s="11" t="s">
        <v>41</v>
      </c>
      <c r="C45" s="11">
        <v>2</v>
      </c>
      <c r="D45" s="16"/>
      <c r="E45" s="8" t="s">
        <v>44</v>
      </c>
    </row>
    <row r="46" spans="1:5" ht="34.5" customHeight="1" x14ac:dyDescent="0.25">
      <c r="A46" s="2" t="s">
        <v>46</v>
      </c>
      <c r="B46" s="2" t="s">
        <v>6</v>
      </c>
      <c r="C46" s="2">
        <v>2</v>
      </c>
      <c r="D46" s="2"/>
      <c r="E46" s="2" t="s">
        <v>45</v>
      </c>
    </row>
    <row r="47" spans="1:5" x14ac:dyDescent="0.25">
      <c r="A47" s="11" t="s">
        <v>47</v>
      </c>
      <c r="B47" s="11" t="s">
        <v>41</v>
      </c>
      <c r="C47" s="11">
        <v>1</v>
      </c>
      <c r="D47" s="11"/>
      <c r="E47" s="11"/>
    </row>
    <row r="48" spans="1:5" ht="28.5" customHeight="1" x14ac:dyDescent="0.25">
      <c r="A48" s="2" t="s">
        <v>49</v>
      </c>
      <c r="B48" s="11" t="s">
        <v>41</v>
      </c>
      <c r="C48" s="11">
        <v>1</v>
      </c>
      <c r="D48" s="2"/>
      <c r="E48" s="8" t="s">
        <v>48</v>
      </c>
    </row>
    <row r="49" spans="1:5" ht="17.25" customHeight="1" x14ac:dyDescent="0.25">
      <c r="A49" s="22" t="s">
        <v>50</v>
      </c>
      <c r="B49" s="22" t="s">
        <v>41</v>
      </c>
      <c r="C49" s="22">
        <v>2</v>
      </c>
      <c r="D49" s="16"/>
      <c r="E49" s="15" t="s">
        <v>51</v>
      </c>
    </row>
    <row r="50" spans="1:5" ht="60" x14ac:dyDescent="0.25">
      <c r="A50" s="9" t="s">
        <v>28</v>
      </c>
      <c r="B50" s="9" t="s">
        <v>10</v>
      </c>
      <c r="C50" s="9">
        <v>20</v>
      </c>
      <c r="D50" s="10"/>
      <c r="E50" s="8" t="s">
        <v>29</v>
      </c>
    </row>
    <row r="51" spans="1:5" ht="75" x14ac:dyDescent="0.25">
      <c r="A51" s="9" t="s">
        <v>52</v>
      </c>
      <c r="B51" s="9" t="s">
        <v>6</v>
      </c>
      <c r="C51" s="9">
        <v>9</v>
      </c>
      <c r="D51" s="2" t="s">
        <v>201</v>
      </c>
      <c r="E51" s="8" t="s">
        <v>53</v>
      </c>
    </row>
    <row r="52" spans="1:5" ht="60" x14ac:dyDescent="0.25">
      <c r="A52" s="9" t="s">
        <v>107</v>
      </c>
      <c r="B52" s="9" t="s">
        <v>6</v>
      </c>
      <c r="C52" s="9">
        <v>7</v>
      </c>
      <c r="D52" s="2" t="s">
        <v>201</v>
      </c>
      <c r="E52" s="8" t="s">
        <v>106</v>
      </c>
    </row>
    <row r="53" spans="1:5" ht="60" x14ac:dyDescent="0.25">
      <c r="A53" s="9" t="s">
        <v>109</v>
      </c>
      <c r="B53" s="9" t="s">
        <v>6</v>
      </c>
      <c r="C53" s="9">
        <v>7</v>
      </c>
      <c r="D53" s="2" t="s">
        <v>201</v>
      </c>
      <c r="E53" s="8" t="s">
        <v>108</v>
      </c>
    </row>
    <row r="54" spans="1:5" ht="75" x14ac:dyDescent="0.25">
      <c r="A54" s="9" t="s">
        <v>32</v>
      </c>
      <c r="B54" s="9" t="s">
        <v>6</v>
      </c>
      <c r="C54" s="9">
        <v>4</v>
      </c>
      <c r="D54" s="11"/>
      <c r="E54" s="8" t="s">
        <v>33</v>
      </c>
    </row>
    <row r="55" spans="1:5" ht="60" x14ac:dyDescent="0.25">
      <c r="A55" s="9" t="s">
        <v>111</v>
      </c>
      <c r="B55" s="9" t="s">
        <v>6</v>
      </c>
      <c r="C55" s="9">
        <v>6</v>
      </c>
      <c r="D55" s="11"/>
      <c r="E55" s="8" t="s">
        <v>110</v>
      </c>
    </row>
    <row r="56" spans="1:5" ht="60" x14ac:dyDescent="0.25">
      <c r="A56" s="2" t="s">
        <v>35</v>
      </c>
      <c r="B56" s="9" t="s">
        <v>6</v>
      </c>
      <c r="C56" s="2">
        <f>C51+C55*2+C54*3+C53+C52</f>
        <v>47</v>
      </c>
      <c r="D56" s="2"/>
      <c r="E56" s="8" t="s">
        <v>34</v>
      </c>
    </row>
    <row r="57" spans="1:5" ht="60" x14ac:dyDescent="0.25">
      <c r="A57" s="9" t="s">
        <v>30</v>
      </c>
      <c r="B57" s="9" t="s">
        <v>6</v>
      </c>
      <c r="C57" s="9">
        <v>10</v>
      </c>
      <c r="D57" s="10"/>
      <c r="E57" s="9" t="s">
        <v>31</v>
      </c>
    </row>
    <row r="58" spans="1:5" ht="60" x14ac:dyDescent="0.25">
      <c r="A58" s="9" t="s">
        <v>105</v>
      </c>
      <c r="B58" s="9" t="s">
        <v>6</v>
      </c>
      <c r="C58" s="9">
        <v>2</v>
      </c>
      <c r="D58" s="10"/>
      <c r="E58" s="9" t="s">
        <v>104</v>
      </c>
    </row>
    <row r="59" spans="1:5" ht="30" x14ac:dyDescent="0.25">
      <c r="A59" s="11" t="s">
        <v>54</v>
      </c>
      <c r="B59" s="11"/>
      <c r="C59" s="11"/>
      <c r="D59" s="11"/>
      <c r="E59" s="11"/>
    </row>
    <row r="60" spans="1:5" x14ac:dyDescent="0.25">
      <c r="A60" s="11" t="s">
        <v>55</v>
      </c>
      <c r="B60" s="11" t="s">
        <v>6</v>
      </c>
      <c r="C60" s="2">
        <v>12</v>
      </c>
      <c r="D60" s="2"/>
      <c r="E60" s="2"/>
    </row>
    <row r="61" spans="1:5" x14ac:dyDescent="0.25">
      <c r="A61" s="11" t="s">
        <v>56</v>
      </c>
      <c r="B61" s="11" t="s">
        <v>41</v>
      </c>
      <c r="C61" s="2">
        <v>5</v>
      </c>
      <c r="D61" s="2"/>
      <c r="E61" s="2"/>
    </row>
    <row r="62" spans="1:5" x14ac:dyDescent="0.25">
      <c r="A62" s="11" t="s">
        <v>57</v>
      </c>
      <c r="B62" s="11" t="s">
        <v>6</v>
      </c>
      <c r="C62" s="2"/>
      <c r="D62" s="2"/>
      <c r="E62" s="2"/>
    </row>
    <row r="63" spans="1:5" x14ac:dyDescent="0.25">
      <c r="A63" s="11" t="s">
        <v>55</v>
      </c>
      <c r="B63" s="11" t="s">
        <v>41</v>
      </c>
      <c r="C63" s="11">
        <v>5</v>
      </c>
      <c r="D63" s="11"/>
      <c r="E63" s="11"/>
    </row>
    <row r="64" spans="1:5" x14ac:dyDescent="0.25">
      <c r="A64" s="11" t="s">
        <v>56</v>
      </c>
      <c r="B64" s="11" t="s">
        <v>41</v>
      </c>
      <c r="C64" s="11">
        <v>3</v>
      </c>
      <c r="D64" s="11"/>
      <c r="E64" s="11"/>
    </row>
    <row r="65" spans="1:5" x14ac:dyDescent="0.25">
      <c r="A65" s="11" t="s">
        <v>58</v>
      </c>
      <c r="B65" s="11" t="s">
        <v>41</v>
      </c>
      <c r="C65" s="11">
        <v>0</v>
      </c>
      <c r="D65" s="11"/>
      <c r="E65" s="11"/>
    </row>
    <row r="66" spans="1:5" x14ac:dyDescent="0.25">
      <c r="A66" s="11" t="s">
        <v>59</v>
      </c>
      <c r="B66" s="11" t="s">
        <v>41</v>
      </c>
      <c r="C66" s="11">
        <v>1</v>
      </c>
      <c r="D66" s="11"/>
      <c r="E66" s="11"/>
    </row>
    <row r="67" spans="1:5" x14ac:dyDescent="0.25">
      <c r="A67" s="11" t="s">
        <v>60</v>
      </c>
      <c r="B67" s="11" t="s">
        <v>41</v>
      </c>
      <c r="C67" s="11">
        <v>1</v>
      </c>
      <c r="D67" s="11"/>
      <c r="E67" s="11"/>
    </row>
    <row r="68" spans="1:5" ht="30" x14ac:dyDescent="0.25">
      <c r="A68" s="11" t="s">
        <v>61</v>
      </c>
      <c r="B68" s="11" t="s">
        <v>41</v>
      </c>
      <c r="C68" s="11">
        <v>3</v>
      </c>
      <c r="D68" s="11"/>
      <c r="E68" s="11"/>
    </row>
    <row r="69" spans="1:5" ht="45" x14ac:dyDescent="0.25">
      <c r="A69" s="11" t="s">
        <v>62</v>
      </c>
      <c r="B69" s="11"/>
      <c r="C69" s="11"/>
      <c r="D69" s="14"/>
      <c r="E69" s="11" t="s">
        <v>63</v>
      </c>
    </row>
    <row r="70" spans="1:5" x14ac:dyDescent="0.25">
      <c r="A70" s="11" t="s">
        <v>64</v>
      </c>
      <c r="B70" s="11" t="s">
        <v>10</v>
      </c>
      <c r="C70" s="2">
        <v>4</v>
      </c>
      <c r="D70" s="2"/>
      <c r="E70" s="2"/>
    </row>
    <row r="71" spans="1:5" x14ac:dyDescent="0.25">
      <c r="A71" s="11" t="s">
        <v>65</v>
      </c>
      <c r="B71" s="11" t="s">
        <v>41</v>
      </c>
      <c r="C71" s="2">
        <v>8</v>
      </c>
      <c r="D71" s="2"/>
      <c r="E71" s="2"/>
    </row>
    <row r="72" spans="1:5" x14ac:dyDescent="0.25">
      <c r="A72" s="11" t="s">
        <v>66</v>
      </c>
      <c r="B72" s="11" t="s">
        <v>41</v>
      </c>
      <c r="C72" s="2">
        <v>5</v>
      </c>
      <c r="D72" s="2"/>
      <c r="E72" s="2"/>
    </row>
    <row r="73" spans="1:5" x14ac:dyDescent="0.25">
      <c r="A73" s="11" t="s">
        <v>67</v>
      </c>
      <c r="B73" s="11" t="s">
        <v>41</v>
      </c>
      <c r="C73" s="2">
        <v>8</v>
      </c>
      <c r="D73" s="2"/>
      <c r="E73" s="2"/>
    </row>
    <row r="74" spans="1:5" x14ac:dyDescent="0.25">
      <c r="A74" s="11" t="s">
        <v>68</v>
      </c>
      <c r="B74" s="11" t="s">
        <v>41</v>
      </c>
      <c r="C74" s="2">
        <v>8</v>
      </c>
      <c r="D74" s="2"/>
      <c r="E74" s="2"/>
    </row>
    <row r="75" spans="1:5" x14ac:dyDescent="0.25">
      <c r="A75" s="11" t="s">
        <v>69</v>
      </c>
      <c r="B75" s="11" t="s">
        <v>41</v>
      </c>
      <c r="C75" s="2">
        <v>10</v>
      </c>
      <c r="D75" s="2"/>
      <c r="E75" s="2"/>
    </row>
    <row r="76" spans="1:5" x14ac:dyDescent="0.25">
      <c r="A76" s="11" t="s">
        <v>70</v>
      </c>
      <c r="B76" s="11" t="s">
        <v>41</v>
      </c>
      <c r="C76" s="2">
        <v>10</v>
      </c>
      <c r="D76" s="2"/>
      <c r="E76" s="2"/>
    </row>
    <row r="77" spans="1:5" x14ac:dyDescent="0.25">
      <c r="A77" s="11" t="s">
        <v>75</v>
      </c>
      <c r="B77" s="11" t="s">
        <v>41</v>
      </c>
      <c r="C77" s="11">
        <v>2</v>
      </c>
      <c r="D77" s="11"/>
      <c r="E77" s="17"/>
    </row>
    <row r="78" spans="1:5" x14ac:dyDescent="0.25">
      <c r="A78" s="11" t="s">
        <v>74</v>
      </c>
      <c r="B78" s="11" t="s">
        <v>41</v>
      </c>
      <c r="C78" s="11">
        <v>5</v>
      </c>
      <c r="D78" s="11"/>
      <c r="E78" s="17"/>
    </row>
    <row r="79" spans="1:5" x14ac:dyDescent="0.25">
      <c r="A79" s="11" t="s">
        <v>71</v>
      </c>
      <c r="B79" s="11" t="s">
        <v>41</v>
      </c>
      <c r="C79" s="2">
        <v>2</v>
      </c>
      <c r="D79" s="2"/>
      <c r="E79" s="2"/>
    </row>
    <row r="80" spans="1:5" x14ac:dyDescent="0.25">
      <c r="A80" s="11" t="s">
        <v>73</v>
      </c>
      <c r="B80" s="11" t="s">
        <v>41</v>
      </c>
      <c r="C80" s="2">
        <v>2</v>
      </c>
      <c r="D80" s="2"/>
      <c r="E80" s="2"/>
    </row>
    <row r="81" spans="1:5" x14ac:dyDescent="0.25">
      <c r="A81" s="11" t="s">
        <v>72</v>
      </c>
      <c r="B81" s="11" t="s">
        <v>41</v>
      </c>
      <c r="C81" s="2">
        <v>1</v>
      </c>
      <c r="D81" s="2"/>
      <c r="E81" s="2"/>
    </row>
    <row r="82" spans="1:5" ht="105" customHeight="1" x14ac:dyDescent="0.25">
      <c r="A82" s="22" t="s">
        <v>139</v>
      </c>
      <c r="B82" s="13" t="s">
        <v>6</v>
      </c>
      <c r="C82" s="13">
        <v>1</v>
      </c>
      <c r="D82" s="16"/>
      <c r="E82" s="15" t="s">
        <v>140</v>
      </c>
    </row>
    <row r="83" spans="1:5" ht="90" x14ac:dyDescent="0.25">
      <c r="A83" s="11" t="s">
        <v>76</v>
      </c>
      <c r="B83" s="11" t="s">
        <v>41</v>
      </c>
      <c r="C83" s="11">
        <v>1</v>
      </c>
      <c r="D83" s="11"/>
      <c r="E83" s="17" t="s">
        <v>77</v>
      </c>
    </row>
    <row r="84" spans="1:5" ht="90" x14ac:dyDescent="0.25">
      <c r="A84" s="11" t="s">
        <v>78</v>
      </c>
      <c r="B84" s="11" t="s">
        <v>41</v>
      </c>
      <c r="C84" s="11">
        <v>1</v>
      </c>
      <c r="D84" s="11"/>
      <c r="E84" s="15" t="s">
        <v>79</v>
      </c>
    </row>
    <row r="85" spans="1:5" ht="30" x14ac:dyDescent="0.25">
      <c r="A85" s="11" t="s">
        <v>80</v>
      </c>
      <c r="B85" s="11" t="s">
        <v>41</v>
      </c>
      <c r="C85" s="11">
        <v>1</v>
      </c>
      <c r="D85" s="11"/>
      <c r="E85" s="17" t="s">
        <v>81</v>
      </c>
    </row>
    <row r="86" spans="1:5" ht="45" x14ac:dyDescent="0.25">
      <c r="A86" s="11" t="s">
        <v>82</v>
      </c>
      <c r="B86" s="11"/>
      <c r="C86" s="11"/>
      <c r="D86" s="11" t="s">
        <v>83</v>
      </c>
      <c r="E86" s="17" t="s">
        <v>84</v>
      </c>
    </row>
    <row r="87" spans="1:5" x14ac:dyDescent="0.25">
      <c r="A87" s="11" t="s">
        <v>85</v>
      </c>
      <c r="B87" s="11" t="s">
        <v>41</v>
      </c>
      <c r="C87" s="11">
        <v>1</v>
      </c>
      <c r="D87" s="11"/>
      <c r="E87" s="17"/>
    </row>
    <row r="88" spans="1:5" x14ac:dyDescent="0.25">
      <c r="A88" s="11" t="s">
        <v>86</v>
      </c>
      <c r="B88" s="11" t="s">
        <v>41</v>
      </c>
      <c r="C88" s="11">
        <v>1</v>
      </c>
      <c r="D88" s="11"/>
      <c r="E88" s="17"/>
    </row>
    <row r="89" spans="1:5" x14ac:dyDescent="0.25">
      <c r="A89" s="11" t="s">
        <v>87</v>
      </c>
      <c r="B89" s="11" t="s">
        <v>41</v>
      </c>
      <c r="C89" s="11">
        <v>1</v>
      </c>
      <c r="D89" s="11"/>
      <c r="E89" s="17"/>
    </row>
    <row r="90" spans="1:5" x14ac:dyDescent="0.25">
      <c r="A90" s="11" t="s">
        <v>88</v>
      </c>
      <c r="B90" s="11" t="s">
        <v>41</v>
      </c>
      <c r="C90" s="11">
        <v>9</v>
      </c>
      <c r="D90" s="11"/>
      <c r="E90" s="17"/>
    </row>
    <row r="91" spans="1:5" ht="45" x14ac:dyDescent="0.25">
      <c r="A91" s="11" t="s">
        <v>89</v>
      </c>
      <c r="B91" s="11" t="s">
        <v>90</v>
      </c>
      <c r="C91" s="11">
        <v>1</v>
      </c>
      <c r="D91" s="11" t="s">
        <v>91</v>
      </c>
      <c r="E91" s="17" t="s">
        <v>92</v>
      </c>
    </row>
    <row r="92" spans="1:5" ht="75" x14ac:dyDescent="0.25">
      <c r="A92" s="11" t="s">
        <v>93</v>
      </c>
      <c r="B92" s="11" t="s">
        <v>90</v>
      </c>
      <c r="C92" s="11">
        <v>1</v>
      </c>
      <c r="D92" s="11" t="s">
        <v>96</v>
      </c>
      <c r="E92" s="17" t="s">
        <v>94</v>
      </c>
    </row>
    <row r="93" spans="1:5" ht="90" x14ac:dyDescent="0.25">
      <c r="A93" s="11" t="s">
        <v>95</v>
      </c>
      <c r="B93" s="11" t="s">
        <v>41</v>
      </c>
      <c r="C93" s="11">
        <v>1</v>
      </c>
      <c r="D93" s="11"/>
      <c r="E93" s="17" t="s">
        <v>97</v>
      </c>
    </row>
    <row r="94" spans="1:5" ht="90" x14ac:dyDescent="0.25">
      <c r="A94" s="11" t="s">
        <v>98</v>
      </c>
      <c r="B94" s="11" t="s">
        <v>41</v>
      </c>
      <c r="C94" s="11">
        <v>3</v>
      </c>
      <c r="D94" s="11"/>
      <c r="E94" s="17" t="s">
        <v>99</v>
      </c>
    </row>
    <row r="95" spans="1:5" ht="105" x14ac:dyDescent="0.25">
      <c r="A95" s="7" t="s">
        <v>100</v>
      </c>
      <c r="B95" s="11" t="s">
        <v>41</v>
      </c>
      <c r="C95" s="11">
        <v>2</v>
      </c>
      <c r="D95" s="11"/>
      <c r="E95" s="18" t="s">
        <v>101</v>
      </c>
    </row>
    <row r="96" spans="1:5" ht="45" x14ac:dyDescent="0.25">
      <c r="A96" s="7" t="s">
        <v>102</v>
      </c>
      <c r="B96" s="11" t="s">
        <v>41</v>
      </c>
      <c r="C96" s="11">
        <v>1</v>
      </c>
      <c r="D96" s="7"/>
      <c r="E96" s="18" t="s">
        <v>103</v>
      </c>
    </row>
    <row r="97" spans="1:5" ht="30" x14ac:dyDescent="0.25">
      <c r="A97" s="7" t="s">
        <v>197</v>
      </c>
      <c r="B97" s="11"/>
      <c r="C97" s="11"/>
      <c r="D97" s="7" t="s">
        <v>199</v>
      </c>
      <c r="E97" s="18"/>
    </row>
    <row r="98" spans="1:5" ht="30" x14ac:dyDescent="0.25">
      <c r="A98" s="7" t="s">
        <v>198</v>
      </c>
      <c r="B98" s="11"/>
      <c r="C98" s="11"/>
      <c r="D98" s="7" t="s">
        <v>199</v>
      </c>
      <c r="E98" s="18"/>
    </row>
    <row r="99" spans="1:5" ht="30" x14ac:dyDescent="0.25">
      <c r="A99" s="7" t="s">
        <v>200</v>
      </c>
      <c r="B99" s="11"/>
      <c r="C99" s="11"/>
      <c r="D99" s="7" t="s">
        <v>199</v>
      </c>
      <c r="E99" s="18"/>
    </row>
    <row r="100" spans="1:5" ht="21" x14ac:dyDescent="0.35">
      <c r="A100" s="21" t="s">
        <v>144</v>
      </c>
      <c r="B100" s="24"/>
      <c r="C100" s="24"/>
      <c r="D100" s="25"/>
      <c r="E100" s="24"/>
    </row>
    <row r="101" spans="1:5" ht="75" x14ac:dyDescent="0.25">
      <c r="A101" s="24" t="s">
        <v>22</v>
      </c>
      <c r="B101" s="24" t="s">
        <v>10</v>
      </c>
      <c r="C101" s="24">
        <v>80</v>
      </c>
      <c r="D101" s="25"/>
      <c r="E101" s="23" t="s">
        <v>23</v>
      </c>
    </row>
    <row r="102" spans="1:5" ht="60" x14ac:dyDescent="0.25">
      <c r="A102" s="24" t="s">
        <v>145</v>
      </c>
      <c r="B102" s="24" t="s">
        <v>10</v>
      </c>
      <c r="C102" s="24">
        <v>160</v>
      </c>
      <c r="D102" s="25"/>
      <c r="E102" s="24" t="s">
        <v>146</v>
      </c>
    </row>
    <row r="103" spans="1:5" ht="75" x14ac:dyDescent="0.25">
      <c r="A103" s="24" t="s">
        <v>147</v>
      </c>
      <c r="B103" s="24" t="s">
        <v>6</v>
      </c>
      <c r="C103" s="24">
        <v>8</v>
      </c>
      <c r="D103" s="25"/>
      <c r="E103" s="24" t="s">
        <v>148</v>
      </c>
    </row>
    <row r="104" spans="1:5" ht="75" x14ac:dyDescent="0.25">
      <c r="A104" s="24" t="s">
        <v>149</v>
      </c>
      <c r="B104" s="24" t="s">
        <v>6</v>
      </c>
      <c r="C104" s="24">
        <v>4</v>
      </c>
      <c r="D104" s="2" t="s">
        <v>201</v>
      </c>
      <c r="E104" s="24" t="s">
        <v>150</v>
      </c>
    </row>
    <row r="105" spans="1:5" ht="90" x14ac:dyDescent="0.25">
      <c r="A105" s="24" t="s">
        <v>151</v>
      </c>
      <c r="B105" s="24" t="s">
        <v>6</v>
      </c>
      <c r="C105" s="24">
        <v>29</v>
      </c>
      <c r="D105" s="25"/>
      <c r="E105" s="24" t="s">
        <v>152</v>
      </c>
    </row>
    <row r="106" spans="1:5" ht="90" x14ac:dyDescent="0.25">
      <c r="A106" s="24" t="s">
        <v>153</v>
      </c>
      <c r="B106" s="24" t="s">
        <v>6</v>
      </c>
      <c r="C106" s="24">
        <v>3</v>
      </c>
      <c r="D106" s="25"/>
      <c r="E106" s="24" t="s">
        <v>154</v>
      </c>
    </row>
    <row r="107" spans="1:5" ht="75" x14ac:dyDescent="0.25">
      <c r="A107" s="24" t="s">
        <v>156</v>
      </c>
      <c r="B107" s="24" t="s">
        <v>6</v>
      </c>
      <c r="C107" s="24">
        <v>18</v>
      </c>
      <c r="D107" s="25"/>
      <c r="E107" s="8" t="s">
        <v>157</v>
      </c>
    </row>
    <row r="108" spans="1:5" ht="75" x14ac:dyDescent="0.25">
      <c r="A108" s="24" t="s">
        <v>155</v>
      </c>
      <c r="B108" s="24" t="s">
        <v>6</v>
      </c>
      <c r="C108" s="24">
        <v>1</v>
      </c>
      <c r="D108" s="25"/>
      <c r="E108" s="8" t="s">
        <v>167</v>
      </c>
    </row>
    <row r="109" spans="1:5" ht="75" x14ac:dyDescent="0.25">
      <c r="A109" s="24" t="s">
        <v>158</v>
      </c>
      <c r="B109" s="24" t="s">
        <v>6</v>
      </c>
      <c r="C109" s="24">
        <f>C104+C108+C106</f>
        <v>8</v>
      </c>
      <c r="D109" s="25"/>
      <c r="E109" s="24" t="s">
        <v>159</v>
      </c>
    </row>
    <row r="110" spans="1:5" ht="75" x14ac:dyDescent="0.25">
      <c r="A110" s="24" t="s">
        <v>160</v>
      </c>
      <c r="B110" s="24" t="s">
        <v>6</v>
      </c>
      <c r="C110" s="2">
        <f>C103+C105+C107*3+C108*2+2</f>
        <v>95</v>
      </c>
      <c r="D110" s="25"/>
      <c r="E110" s="24" t="s">
        <v>161</v>
      </c>
    </row>
    <row r="111" spans="1:5" ht="75" x14ac:dyDescent="0.25">
      <c r="A111" s="24" t="s">
        <v>162</v>
      </c>
      <c r="B111" s="22" t="s">
        <v>10</v>
      </c>
      <c r="C111" s="22">
        <v>70</v>
      </c>
      <c r="D111" s="25"/>
      <c r="E111" s="24" t="s">
        <v>163</v>
      </c>
    </row>
    <row r="112" spans="1:5" ht="75" x14ac:dyDescent="0.25">
      <c r="A112" s="24" t="s">
        <v>164</v>
      </c>
      <c r="B112" s="22" t="s">
        <v>10</v>
      </c>
      <c r="C112" s="22">
        <v>150</v>
      </c>
      <c r="D112" s="25"/>
      <c r="E112" s="24" t="s">
        <v>165</v>
      </c>
    </row>
    <row r="113" spans="1:5" ht="120" x14ac:dyDescent="0.25">
      <c r="A113" s="24" t="s">
        <v>168</v>
      </c>
      <c r="B113" s="24" t="s">
        <v>6</v>
      </c>
      <c r="C113" s="24">
        <v>3</v>
      </c>
      <c r="D113" s="25"/>
      <c r="E113" s="8" t="s">
        <v>166</v>
      </c>
    </row>
    <row r="114" spans="1:5" ht="31.5" x14ac:dyDescent="0.35">
      <c r="A114" s="21" t="s">
        <v>169</v>
      </c>
      <c r="B114" s="22"/>
      <c r="C114" s="22"/>
      <c r="D114" s="22"/>
      <c r="E114" s="8" t="s">
        <v>170</v>
      </c>
    </row>
    <row r="115" spans="1:5" ht="30" x14ac:dyDescent="0.25">
      <c r="A115" s="22" t="s">
        <v>184</v>
      </c>
      <c r="B115" s="22"/>
      <c r="C115" s="22"/>
      <c r="D115" s="22"/>
      <c r="E115" s="8"/>
    </row>
    <row r="116" spans="1:5" x14ac:dyDescent="0.25">
      <c r="A116" s="22" t="s">
        <v>185</v>
      </c>
      <c r="B116" s="22" t="s">
        <v>6</v>
      </c>
      <c r="C116" s="22">
        <v>13</v>
      </c>
      <c r="D116" s="22"/>
      <c r="E116" s="8"/>
    </row>
    <row r="117" spans="1:5" x14ac:dyDescent="0.25">
      <c r="A117" s="22" t="s">
        <v>186</v>
      </c>
      <c r="B117" s="22" t="s">
        <v>6</v>
      </c>
      <c r="C117" s="22">
        <v>8</v>
      </c>
      <c r="D117" s="22"/>
      <c r="E117" s="8"/>
    </row>
    <row r="118" spans="1:5" x14ac:dyDescent="0.25">
      <c r="A118" s="22" t="s">
        <v>187</v>
      </c>
      <c r="B118" s="22" t="s">
        <v>6</v>
      </c>
      <c r="C118" s="22">
        <v>6</v>
      </c>
      <c r="D118" s="22"/>
      <c r="E118" s="8"/>
    </row>
    <row r="119" spans="1:5" x14ac:dyDescent="0.25">
      <c r="A119" s="22" t="s">
        <v>188</v>
      </c>
      <c r="B119" s="22" t="s">
        <v>6</v>
      </c>
      <c r="C119" s="22">
        <v>4</v>
      </c>
      <c r="D119" s="22"/>
      <c r="E119" s="8"/>
    </row>
    <row r="120" spans="1:5" x14ac:dyDescent="0.25">
      <c r="A120" s="22" t="s">
        <v>189</v>
      </c>
      <c r="B120" s="22" t="s">
        <v>6</v>
      </c>
      <c r="C120" s="22">
        <v>10</v>
      </c>
      <c r="D120" s="22"/>
      <c r="E120" s="8"/>
    </row>
    <row r="121" spans="1:5" ht="30" x14ac:dyDescent="0.25">
      <c r="A121" s="22" t="s">
        <v>191</v>
      </c>
      <c r="B121" s="22"/>
      <c r="C121" s="22"/>
      <c r="D121" s="22"/>
      <c r="E121" s="8"/>
    </row>
    <row r="122" spans="1:5" x14ac:dyDescent="0.25">
      <c r="A122" s="22" t="s">
        <v>190</v>
      </c>
      <c r="B122" s="22" t="s">
        <v>6</v>
      </c>
      <c r="C122" s="22">
        <v>8</v>
      </c>
      <c r="D122" s="22"/>
      <c r="E122" s="8"/>
    </row>
    <row r="123" spans="1:5" x14ac:dyDescent="0.25">
      <c r="A123" s="22" t="s">
        <v>192</v>
      </c>
      <c r="B123" s="22" t="s">
        <v>6</v>
      </c>
      <c r="C123" s="22">
        <v>3</v>
      </c>
      <c r="D123" s="22"/>
      <c r="E123" s="8"/>
    </row>
    <row r="124" spans="1:5" ht="30" x14ac:dyDescent="0.25">
      <c r="A124" s="22" t="s">
        <v>171</v>
      </c>
      <c r="B124" s="22" t="s">
        <v>41</v>
      </c>
      <c r="C124" s="22">
        <v>1</v>
      </c>
      <c r="D124" s="22"/>
      <c r="E124" s="26"/>
    </row>
    <row r="125" spans="1:5" ht="30" x14ac:dyDescent="0.25">
      <c r="A125" s="22" t="s">
        <v>172</v>
      </c>
      <c r="B125" s="22" t="s">
        <v>41</v>
      </c>
      <c r="C125" s="22">
        <v>2</v>
      </c>
      <c r="D125" s="22"/>
      <c r="E125" s="26"/>
    </row>
    <row r="126" spans="1:5" ht="30" x14ac:dyDescent="0.25">
      <c r="A126" s="22" t="s">
        <v>193</v>
      </c>
      <c r="B126" s="22" t="s">
        <v>41</v>
      </c>
      <c r="C126" s="22">
        <v>3</v>
      </c>
      <c r="D126" s="22"/>
      <c r="E126" s="26"/>
    </row>
    <row r="127" spans="1:5" ht="30" x14ac:dyDescent="0.25">
      <c r="A127" s="22" t="s">
        <v>173</v>
      </c>
      <c r="B127" s="22" t="s">
        <v>41</v>
      </c>
      <c r="C127" s="22">
        <v>5</v>
      </c>
      <c r="D127" s="22"/>
      <c r="E127" s="26"/>
    </row>
    <row r="128" spans="1:5" ht="30" x14ac:dyDescent="0.25">
      <c r="A128" s="22" t="s">
        <v>174</v>
      </c>
      <c r="B128" s="22" t="s">
        <v>41</v>
      </c>
      <c r="C128" s="22">
        <v>7</v>
      </c>
      <c r="D128" s="22"/>
      <c r="E128" s="26"/>
    </row>
    <row r="129" spans="1:5" ht="30" x14ac:dyDescent="0.25">
      <c r="A129" s="22" t="s">
        <v>175</v>
      </c>
      <c r="B129" s="22" t="s">
        <v>41</v>
      </c>
      <c r="C129" s="22">
        <v>5</v>
      </c>
      <c r="D129" s="22"/>
      <c r="E129" s="26"/>
    </row>
    <row r="130" spans="1:5" ht="255" x14ac:dyDescent="0.25">
      <c r="A130" s="22" t="s">
        <v>176</v>
      </c>
      <c r="B130" s="22" t="s">
        <v>41</v>
      </c>
      <c r="C130" s="22">
        <v>8</v>
      </c>
      <c r="D130" s="22"/>
      <c r="E130" s="26" t="s">
        <v>194</v>
      </c>
    </row>
    <row r="131" spans="1:5" ht="30" x14ac:dyDescent="0.25">
      <c r="A131" s="22" t="s">
        <v>177</v>
      </c>
      <c r="B131" s="22" t="s">
        <v>41</v>
      </c>
      <c r="C131" s="22">
        <v>7</v>
      </c>
      <c r="D131" s="22"/>
      <c r="E131" s="27"/>
    </row>
    <row r="132" spans="1:5" ht="30" x14ac:dyDescent="0.25">
      <c r="A132" s="22" t="s">
        <v>196</v>
      </c>
      <c r="B132" s="22" t="s">
        <v>41</v>
      </c>
      <c r="C132" s="22">
        <v>3</v>
      </c>
      <c r="D132" s="22"/>
      <c r="E132" s="27"/>
    </row>
    <row r="133" spans="1:5" ht="30" x14ac:dyDescent="0.25">
      <c r="A133" s="22" t="s">
        <v>178</v>
      </c>
      <c r="B133" s="22" t="s">
        <v>41</v>
      </c>
      <c r="C133" s="22">
        <v>2</v>
      </c>
      <c r="D133" s="22"/>
      <c r="E133" s="26"/>
    </row>
    <row r="134" spans="1:5" ht="30" x14ac:dyDescent="0.25">
      <c r="A134" s="22" t="s">
        <v>179</v>
      </c>
      <c r="B134" s="22" t="s">
        <v>41</v>
      </c>
      <c r="C134" s="22">
        <v>13</v>
      </c>
      <c r="D134" s="22"/>
      <c r="E134" s="26"/>
    </row>
    <row r="135" spans="1:5" ht="30" x14ac:dyDescent="0.25">
      <c r="A135" s="22" t="s">
        <v>180</v>
      </c>
      <c r="B135" s="22" t="s">
        <v>41</v>
      </c>
      <c r="C135" s="22">
        <v>8</v>
      </c>
      <c r="D135" s="22"/>
      <c r="E135" s="26"/>
    </row>
    <row r="136" spans="1:5" ht="180" x14ac:dyDescent="0.25">
      <c r="A136" s="22" t="s">
        <v>195</v>
      </c>
      <c r="B136" s="22" t="s">
        <v>41</v>
      </c>
      <c r="C136" s="22">
        <v>1</v>
      </c>
      <c r="D136" s="22"/>
      <c r="E136" s="22" t="s">
        <v>181</v>
      </c>
    </row>
    <row r="137" spans="1:5" ht="60" x14ac:dyDescent="0.25">
      <c r="A137" s="22" t="s">
        <v>182</v>
      </c>
      <c r="B137" s="22" t="s">
        <v>41</v>
      </c>
      <c r="C137" s="22">
        <v>1</v>
      </c>
      <c r="D137" s="22"/>
      <c r="E137" s="8" t="s">
        <v>183</v>
      </c>
    </row>
  </sheetData>
  <hyperlinks>
    <hyperlink ref="E3" r:id="rId1"/>
    <hyperlink ref="E18" r:id="rId2"/>
    <hyperlink ref="E33" r:id="rId3"/>
    <hyperlink ref="E45" r:id="rId4"/>
    <hyperlink ref="E49" r:id="rId5"/>
    <hyperlink ref="E50" r:id="rId6"/>
    <hyperlink ref="E56" r:id="rId7"/>
    <hyperlink ref="E13" r:id="rId8"/>
    <hyperlink ref="E27" r:id="rId9"/>
    <hyperlink ref="E24" r:id="rId10"/>
    <hyperlink ref="E19" r:id="rId11"/>
    <hyperlink ref="E34" r:id="rId12"/>
    <hyperlink ref="E28" r:id="rId13"/>
    <hyperlink ref="E41" r:id="rId14"/>
    <hyperlink ref="E48" r:id="rId15"/>
    <hyperlink ref="E101" r:id="rId16"/>
    <hyperlink ref="E107" r:id="rId17"/>
    <hyperlink ref="E113" r:id="rId18"/>
    <hyperlink ref="E108" r:id="rId19"/>
    <hyperlink ref="E114" r:id="rId20"/>
    <hyperlink ref="E137" r:id="rId21"/>
  </hyperlinks>
  <pageMargins left="0.7" right="0.7" top="0.75" bottom="0.75" header="0.3" footer="0.3"/>
  <pageSetup paperSize="9" orientation="portrait"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2021-08-08T10:06:25Z</dcterms:modified>
</cp:coreProperties>
</file>