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Смета для ГП" sheetId="1" r:id="rId1"/>
  </sheets>
  <definedNames>
    <definedName name="_xlnm._FilterDatabase" localSheetId="0" hidden="1">'Смета для ГП'!$A$21:$I$1010</definedName>
    <definedName name="_xlnm.Print_Area" localSheetId="0">'Смета для ГП'!$A$1:$I$19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06" i="1" l="1"/>
  <c r="G1006" i="1"/>
  <c r="G1005" i="1"/>
  <c r="H1005" i="1"/>
  <c r="H1004" i="1"/>
  <c r="G1004" i="1"/>
  <c r="H1003" i="1"/>
  <c r="G1003" i="1"/>
  <c r="H1002" i="1"/>
  <c r="G1002" i="1"/>
  <c r="H1000" i="1"/>
  <c r="G1000" i="1"/>
  <c r="H999" i="1"/>
  <c r="G999" i="1"/>
  <c r="G996" i="1"/>
  <c r="H996" i="1"/>
  <c r="H995" i="1"/>
  <c r="G995" i="1"/>
  <c r="H993" i="1"/>
  <c r="G993" i="1"/>
  <c r="G992" i="1"/>
  <c r="H992" i="1"/>
  <c r="H991" i="1"/>
  <c r="G991" i="1"/>
  <c r="G990" i="1"/>
  <c r="H990" i="1"/>
  <c r="L988" i="1"/>
  <c r="H987" i="1"/>
  <c r="G987" i="1"/>
  <c r="H985" i="1"/>
  <c r="G985" i="1"/>
  <c r="H983" i="1"/>
  <c r="G983" i="1"/>
  <c r="H981" i="1"/>
  <c r="G981" i="1"/>
  <c r="H979" i="1"/>
  <c r="G979" i="1"/>
  <c r="H977" i="1"/>
  <c r="G977" i="1"/>
  <c r="H972" i="1"/>
  <c r="G972" i="1"/>
  <c r="H970" i="1"/>
  <c r="G970" i="1"/>
  <c r="H968" i="1"/>
  <c r="G968" i="1"/>
  <c r="H966" i="1"/>
  <c r="G966" i="1"/>
  <c r="H961" i="1"/>
  <c r="G961" i="1"/>
  <c r="H959" i="1"/>
  <c r="G959" i="1"/>
  <c r="H957" i="1"/>
  <c r="G957" i="1"/>
  <c r="H955" i="1"/>
  <c r="G955" i="1"/>
  <c r="H952" i="1"/>
  <c r="G952" i="1"/>
  <c r="H950" i="1"/>
  <c r="G950" i="1"/>
  <c r="H948" i="1"/>
  <c r="G948" i="1"/>
  <c r="H946" i="1"/>
  <c r="G946" i="1"/>
  <c r="H944" i="1"/>
  <c r="G944" i="1"/>
  <c r="H942" i="1"/>
  <c r="G942" i="1"/>
  <c r="H940" i="1"/>
  <c r="G940" i="1"/>
  <c r="H938" i="1"/>
  <c r="G938" i="1"/>
  <c r="H936" i="1"/>
  <c r="G936" i="1"/>
  <c r="H934" i="1"/>
  <c r="G934" i="1"/>
  <c r="H932" i="1"/>
  <c r="G932" i="1"/>
  <c r="H927" i="1"/>
  <c r="G927" i="1"/>
  <c r="H925" i="1"/>
  <c r="G925" i="1"/>
  <c r="H924" i="1"/>
  <c r="G924" i="1"/>
  <c r="H921" i="1"/>
  <c r="G921" i="1"/>
  <c r="G920" i="1"/>
  <c r="H920" i="1"/>
  <c r="H919" i="1"/>
  <c r="G919" i="1"/>
  <c r="H917" i="1"/>
  <c r="G917" i="1"/>
  <c r="G916" i="1"/>
  <c r="H916" i="1"/>
  <c r="H915" i="1"/>
  <c r="G915" i="1"/>
  <c r="G913" i="1"/>
  <c r="H913" i="1"/>
  <c r="H912" i="1"/>
  <c r="G912" i="1"/>
  <c r="H910" i="1"/>
  <c r="G910" i="1"/>
  <c r="G909" i="1"/>
  <c r="H909" i="1"/>
  <c r="H908" i="1"/>
  <c r="G908" i="1"/>
  <c r="H906" i="1"/>
  <c r="G906" i="1"/>
  <c r="H905" i="1"/>
  <c r="G905" i="1"/>
  <c r="H904" i="1"/>
  <c r="G904" i="1"/>
  <c r="G903" i="1"/>
  <c r="H903" i="1"/>
  <c r="H902" i="1"/>
  <c r="G902" i="1"/>
  <c r="H900" i="1"/>
  <c r="G900" i="1"/>
  <c r="G899" i="1"/>
  <c r="H899" i="1"/>
  <c r="H898" i="1"/>
  <c r="G898" i="1"/>
  <c r="H896" i="1"/>
  <c r="G896" i="1"/>
  <c r="G895" i="1"/>
  <c r="H895" i="1"/>
  <c r="H894" i="1"/>
  <c r="G894" i="1"/>
  <c r="H892" i="1"/>
  <c r="G892" i="1"/>
  <c r="H891" i="1"/>
  <c r="G891" i="1"/>
  <c r="G890" i="1"/>
  <c r="H890" i="1"/>
  <c r="H889" i="1"/>
  <c r="G889" i="1"/>
  <c r="H887" i="1"/>
  <c r="G887" i="1"/>
  <c r="G886" i="1"/>
  <c r="H886" i="1"/>
  <c r="H885" i="1"/>
  <c r="G885" i="1"/>
  <c r="H883" i="1"/>
  <c r="G883" i="1"/>
  <c r="H881" i="1"/>
  <c r="G881" i="1"/>
  <c r="H879" i="1"/>
  <c r="G879" i="1"/>
  <c r="H877" i="1"/>
  <c r="G877" i="1"/>
  <c r="H875" i="1"/>
  <c r="G875" i="1"/>
  <c r="H873" i="1"/>
  <c r="G873" i="1"/>
  <c r="H871" i="1"/>
  <c r="G871" i="1"/>
  <c r="H869" i="1"/>
  <c r="G869" i="1"/>
  <c r="H867" i="1"/>
  <c r="G867" i="1"/>
  <c r="H865" i="1"/>
  <c r="G865" i="1"/>
  <c r="H863" i="1"/>
  <c r="G863" i="1"/>
  <c r="H861" i="1"/>
  <c r="G861" i="1"/>
  <c r="H859" i="1"/>
  <c r="G859" i="1"/>
  <c r="H857" i="1"/>
  <c r="G857" i="1"/>
  <c r="H855" i="1"/>
  <c r="G855" i="1"/>
  <c r="H853" i="1"/>
  <c r="G853" i="1"/>
  <c r="H851" i="1"/>
  <c r="G851" i="1"/>
  <c r="H849" i="1"/>
  <c r="G849" i="1"/>
  <c r="H847" i="1"/>
  <c r="G847" i="1"/>
  <c r="H845" i="1"/>
  <c r="G845" i="1"/>
  <c r="H844" i="1"/>
  <c r="G844" i="1"/>
  <c r="H842" i="1"/>
  <c r="G842" i="1"/>
  <c r="H840" i="1"/>
  <c r="G840" i="1"/>
  <c r="H838" i="1"/>
  <c r="G838" i="1"/>
  <c r="H836" i="1"/>
  <c r="G836" i="1"/>
  <c r="H834" i="1"/>
  <c r="G834" i="1"/>
  <c r="H832" i="1"/>
  <c r="G832" i="1"/>
  <c r="H830" i="1"/>
  <c r="G830" i="1"/>
  <c r="H828" i="1"/>
  <c r="G828" i="1"/>
  <c r="H823" i="1"/>
  <c r="G823" i="1"/>
  <c r="H821" i="1"/>
  <c r="G821" i="1"/>
  <c r="H819" i="1"/>
  <c r="G819" i="1"/>
  <c r="H817" i="1"/>
  <c r="G817" i="1"/>
  <c r="H815" i="1"/>
  <c r="G815" i="1"/>
  <c r="H813" i="1"/>
  <c r="H811" i="1"/>
  <c r="G811" i="1"/>
  <c r="H810" i="1"/>
  <c r="G810" i="1"/>
  <c r="H809" i="1"/>
  <c r="H807" i="1"/>
  <c r="G807" i="1"/>
  <c r="H806" i="1"/>
  <c r="G806" i="1"/>
  <c r="H805" i="1"/>
  <c r="H803" i="1"/>
  <c r="G803" i="1"/>
  <c r="H802" i="1"/>
  <c r="H801" i="1"/>
  <c r="G801" i="1"/>
  <c r="H800" i="1"/>
  <c r="H799" i="1"/>
  <c r="G799" i="1"/>
  <c r="H798" i="1"/>
  <c r="H797" i="1"/>
  <c r="G797" i="1"/>
  <c r="H796" i="1"/>
  <c r="H795" i="1"/>
  <c r="G795" i="1"/>
  <c r="H794" i="1"/>
  <c r="H793" i="1"/>
  <c r="G793" i="1"/>
  <c r="H792" i="1"/>
  <c r="H791" i="1"/>
  <c r="G791" i="1"/>
  <c r="H790" i="1"/>
  <c r="H789" i="1"/>
  <c r="G789" i="1"/>
  <c r="H788" i="1"/>
  <c r="H787" i="1"/>
  <c r="G787" i="1"/>
  <c r="H786" i="1"/>
  <c r="H785" i="1"/>
  <c r="G785" i="1"/>
  <c r="H784" i="1"/>
  <c r="H783" i="1"/>
  <c r="G783" i="1"/>
  <c r="H782" i="1"/>
  <c r="H781" i="1"/>
  <c r="G781" i="1"/>
  <c r="H780" i="1"/>
  <c r="H779" i="1"/>
  <c r="G779" i="1"/>
  <c r="H778" i="1"/>
  <c r="H777" i="1"/>
  <c r="G777" i="1"/>
  <c r="H776" i="1"/>
  <c r="H775" i="1"/>
  <c r="G775" i="1"/>
  <c r="H774" i="1"/>
  <c r="H773" i="1"/>
  <c r="G773" i="1"/>
  <c r="H772" i="1"/>
  <c r="H771" i="1"/>
  <c r="G771" i="1"/>
  <c r="H770" i="1"/>
  <c r="H769" i="1"/>
  <c r="G769" i="1"/>
  <c r="H768" i="1"/>
  <c r="H767" i="1"/>
  <c r="G767" i="1"/>
  <c r="H766" i="1"/>
  <c r="H765" i="1"/>
  <c r="G765" i="1"/>
  <c r="H764" i="1"/>
  <c r="H763" i="1"/>
  <c r="H762" i="1"/>
  <c r="G762" i="1"/>
  <c r="H761" i="1"/>
  <c r="H760" i="1"/>
  <c r="G760" i="1"/>
  <c r="H759" i="1"/>
  <c r="H758" i="1"/>
  <c r="G758" i="1"/>
  <c r="H757" i="1"/>
  <c r="H756" i="1"/>
  <c r="G756" i="1"/>
  <c r="H755" i="1"/>
  <c r="H754" i="1"/>
  <c r="G754" i="1"/>
  <c r="H753" i="1"/>
  <c r="H752" i="1"/>
  <c r="G752" i="1"/>
  <c r="H751" i="1"/>
  <c r="H750" i="1"/>
  <c r="G750" i="1"/>
  <c r="H749" i="1"/>
  <c r="H748" i="1"/>
  <c r="G748" i="1"/>
  <c r="H747" i="1"/>
  <c r="H746" i="1"/>
  <c r="G746" i="1"/>
  <c r="H741" i="1"/>
  <c r="G741" i="1"/>
  <c r="H739" i="1"/>
  <c r="G739" i="1"/>
  <c r="H737" i="1"/>
  <c r="G737" i="1"/>
  <c r="H735" i="1"/>
  <c r="G735" i="1"/>
  <c r="H733" i="1"/>
  <c r="G733" i="1"/>
  <c r="H731" i="1"/>
  <c r="G731" i="1"/>
  <c r="H729" i="1"/>
  <c r="G729" i="1"/>
  <c r="H727" i="1"/>
  <c r="G727" i="1"/>
  <c r="H725" i="1"/>
  <c r="G725" i="1"/>
  <c r="H723" i="1"/>
  <c r="G723" i="1"/>
  <c r="H721" i="1"/>
  <c r="G721" i="1"/>
  <c r="H719" i="1"/>
  <c r="G719" i="1"/>
  <c r="H717" i="1"/>
  <c r="G717" i="1"/>
  <c r="H715" i="1"/>
  <c r="G715" i="1"/>
  <c r="H713" i="1"/>
  <c r="G713" i="1"/>
  <c r="H711" i="1"/>
  <c r="G711" i="1"/>
  <c r="H709" i="1"/>
  <c r="G709" i="1"/>
  <c r="H707" i="1"/>
  <c r="G707" i="1"/>
  <c r="H705" i="1"/>
  <c r="G705" i="1"/>
  <c r="H703" i="1"/>
  <c r="G703" i="1"/>
  <c r="G702" i="1"/>
  <c r="H702" i="1"/>
  <c r="H701" i="1"/>
  <c r="G701" i="1"/>
  <c r="H699" i="1"/>
  <c r="G699" i="1"/>
  <c r="G698" i="1"/>
  <c r="H698" i="1"/>
  <c r="H697" i="1"/>
  <c r="G697" i="1"/>
  <c r="H695" i="1"/>
  <c r="G695" i="1"/>
  <c r="G694" i="1"/>
  <c r="H694" i="1"/>
  <c r="H693" i="1"/>
  <c r="G693" i="1"/>
  <c r="H691" i="1"/>
  <c r="G691" i="1"/>
  <c r="G690" i="1"/>
  <c r="H690" i="1"/>
  <c r="H689" i="1"/>
  <c r="G689" i="1"/>
  <c r="H687" i="1"/>
  <c r="G687" i="1"/>
  <c r="G686" i="1"/>
  <c r="H686" i="1"/>
  <c r="H685" i="1"/>
  <c r="G685" i="1"/>
  <c r="H683" i="1"/>
  <c r="G683" i="1"/>
  <c r="G682" i="1"/>
  <c r="H682" i="1"/>
  <c r="H681" i="1"/>
  <c r="G681" i="1"/>
  <c r="H679" i="1"/>
  <c r="G679" i="1"/>
  <c r="G678" i="1"/>
  <c r="H678" i="1"/>
  <c r="H677" i="1"/>
  <c r="G677" i="1"/>
  <c r="H675" i="1"/>
  <c r="G675" i="1"/>
  <c r="G674" i="1"/>
  <c r="H674" i="1"/>
  <c r="H673" i="1"/>
  <c r="G673" i="1"/>
  <c r="H671" i="1"/>
  <c r="G671" i="1"/>
  <c r="G670" i="1"/>
  <c r="H670" i="1"/>
  <c r="H669" i="1"/>
  <c r="G669" i="1"/>
  <c r="H667" i="1"/>
  <c r="G667" i="1"/>
  <c r="G666" i="1"/>
  <c r="H666" i="1"/>
  <c r="H665" i="1"/>
  <c r="G665" i="1"/>
  <c r="H663" i="1"/>
  <c r="G663" i="1"/>
  <c r="G662" i="1"/>
  <c r="H662" i="1"/>
  <c r="H661" i="1"/>
  <c r="G661" i="1"/>
  <c r="H659" i="1"/>
  <c r="G659" i="1"/>
  <c r="G658" i="1"/>
  <c r="H658" i="1"/>
  <c r="H657" i="1"/>
  <c r="G657" i="1"/>
  <c r="H655" i="1"/>
  <c r="G655" i="1"/>
  <c r="G654" i="1"/>
  <c r="H654" i="1"/>
  <c r="H653" i="1"/>
  <c r="G653" i="1"/>
  <c r="H651" i="1"/>
  <c r="G651" i="1"/>
  <c r="G650" i="1"/>
  <c r="H650" i="1"/>
  <c r="H649" i="1"/>
  <c r="G649" i="1"/>
  <c r="H647" i="1"/>
  <c r="G647" i="1"/>
  <c r="G646" i="1"/>
  <c r="H646" i="1"/>
  <c r="H645" i="1"/>
  <c r="G645" i="1"/>
  <c r="H643" i="1"/>
  <c r="G643" i="1"/>
  <c r="G642" i="1"/>
  <c r="H642" i="1"/>
  <c r="H641" i="1"/>
  <c r="G641" i="1"/>
  <c r="H639" i="1"/>
  <c r="G639" i="1"/>
  <c r="G638" i="1"/>
  <c r="H638" i="1"/>
  <c r="H637" i="1"/>
  <c r="G637" i="1"/>
  <c r="G636" i="1"/>
  <c r="H636" i="1"/>
  <c r="G635" i="1"/>
  <c r="H635" i="1"/>
  <c r="H634" i="1"/>
  <c r="G634" i="1"/>
  <c r="G633" i="1"/>
  <c r="H633" i="1"/>
  <c r="H632" i="1"/>
  <c r="G632" i="1"/>
  <c r="G631" i="1"/>
  <c r="H631" i="1"/>
  <c r="H630" i="1"/>
  <c r="G630" i="1"/>
  <c r="G629" i="1"/>
  <c r="H629" i="1"/>
  <c r="H628" i="1"/>
  <c r="G628" i="1"/>
  <c r="G627" i="1"/>
  <c r="H627" i="1"/>
  <c r="H626" i="1"/>
  <c r="G626" i="1"/>
  <c r="G625" i="1"/>
  <c r="H625" i="1"/>
  <c r="H624" i="1"/>
  <c r="G624" i="1"/>
  <c r="G623" i="1"/>
  <c r="H623" i="1"/>
  <c r="H622" i="1"/>
  <c r="G622" i="1"/>
  <c r="G621" i="1"/>
  <c r="H621" i="1"/>
  <c r="H620" i="1"/>
  <c r="G620" i="1"/>
  <c r="G619" i="1"/>
  <c r="H619" i="1"/>
  <c r="H618" i="1"/>
  <c r="G618" i="1"/>
  <c r="G617" i="1"/>
  <c r="H617" i="1"/>
  <c r="H616" i="1"/>
  <c r="G616" i="1"/>
  <c r="G615" i="1"/>
  <c r="H615" i="1"/>
  <c r="H614" i="1"/>
  <c r="G614" i="1"/>
  <c r="G613" i="1"/>
  <c r="H613" i="1"/>
  <c r="H612" i="1"/>
  <c r="G612" i="1"/>
  <c r="G611" i="1"/>
  <c r="H611" i="1"/>
  <c r="H610" i="1"/>
  <c r="G610" i="1"/>
  <c r="G609" i="1"/>
  <c r="H609" i="1"/>
  <c r="H608" i="1"/>
  <c r="G608" i="1"/>
  <c r="G607" i="1"/>
  <c r="H607" i="1"/>
  <c r="H606" i="1"/>
  <c r="G606" i="1"/>
  <c r="G605" i="1"/>
  <c r="H605" i="1"/>
  <c r="H604" i="1"/>
  <c r="G604" i="1"/>
  <c r="G603" i="1"/>
  <c r="H603" i="1"/>
  <c r="H602" i="1"/>
  <c r="G602" i="1"/>
  <c r="G601" i="1"/>
  <c r="H601" i="1"/>
  <c r="H600" i="1"/>
  <c r="G600" i="1"/>
  <c r="G599" i="1"/>
  <c r="H599" i="1"/>
  <c r="H598" i="1"/>
  <c r="G598" i="1"/>
  <c r="G597" i="1"/>
  <c r="H597" i="1"/>
  <c r="H596" i="1"/>
  <c r="G596" i="1"/>
  <c r="H593" i="1"/>
  <c r="G593" i="1"/>
  <c r="H591" i="1"/>
  <c r="G591" i="1"/>
  <c r="H589" i="1"/>
  <c r="G589" i="1"/>
  <c r="H587" i="1"/>
  <c r="G587" i="1"/>
  <c r="H582" i="1"/>
  <c r="G582" i="1"/>
  <c r="H580" i="1"/>
  <c r="G580" i="1"/>
  <c r="H578" i="1"/>
  <c r="G578" i="1"/>
  <c r="H576" i="1"/>
  <c r="G576" i="1"/>
  <c r="H574" i="1"/>
  <c r="G574" i="1"/>
  <c r="H572" i="1"/>
  <c r="G572" i="1"/>
  <c r="H570" i="1"/>
  <c r="G570" i="1"/>
  <c r="H568" i="1"/>
  <c r="G568" i="1"/>
  <c r="H566" i="1"/>
  <c r="G566" i="1"/>
  <c r="H564" i="1"/>
  <c r="G564" i="1"/>
  <c r="H562" i="1"/>
  <c r="G562" i="1"/>
  <c r="H560" i="1"/>
  <c r="G560" i="1"/>
  <c r="G556" i="1"/>
  <c r="H556" i="1"/>
  <c r="H555" i="1"/>
  <c r="G555" i="1"/>
  <c r="G554" i="1"/>
  <c r="H554" i="1"/>
  <c r="H553" i="1"/>
  <c r="G553" i="1"/>
  <c r="H552" i="1"/>
  <c r="G552" i="1"/>
  <c r="G551" i="1"/>
  <c r="H551" i="1"/>
  <c r="G550" i="1"/>
  <c r="H550" i="1"/>
  <c r="H549" i="1"/>
  <c r="G549" i="1"/>
  <c r="G548" i="1"/>
  <c r="H548" i="1"/>
  <c r="H547" i="1"/>
  <c r="G547" i="1"/>
  <c r="H544" i="1"/>
  <c r="G544" i="1"/>
  <c r="H542" i="1"/>
  <c r="G542" i="1"/>
  <c r="H540" i="1"/>
  <c r="G540" i="1"/>
  <c r="H538" i="1"/>
  <c r="G538" i="1"/>
  <c r="H536" i="1"/>
  <c r="G536" i="1"/>
  <c r="H534" i="1"/>
  <c r="G534" i="1"/>
  <c r="H532" i="1"/>
  <c r="G532" i="1"/>
  <c r="H530" i="1"/>
  <c r="G530" i="1"/>
  <c r="H528" i="1"/>
  <c r="G528" i="1"/>
  <c r="H526" i="1"/>
  <c r="G526" i="1"/>
  <c r="H524" i="1"/>
  <c r="G524" i="1"/>
  <c r="H522" i="1"/>
  <c r="G522" i="1"/>
  <c r="H520" i="1"/>
  <c r="G520" i="1"/>
  <c r="H518" i="1"/>
  <c r="G518" i="1"/>
  <c r="H516" i="1"/>
  <c r="G516" i="1"/>
  <c r="H514" i="1"/>
  <c r="G514" i="1"/>
  <c r="H512" i="1"/>
  <c r="G512" i="1"/>
  <c r="G509" i="1"/>
  <c r="H509" i="1"/>
  <c r="H508" i="1"/>
  <c r="G508" i="1"/>
  <c r="G507" i="1"/>
  <c r="H507" i="1"/>
  <c r="H506" i="1"/>
  <c r="G506" i="1"/>
  <c r="G505" i="1"/>
  <c r="H505" i="1"/>
  <c r="H504" i="1"/>
  <c r="G504" i="1"/>
  <c r="G503" i="1"/>
  <c r="H503" i="1"/>
  <c r="H502" i="1"/>
  <c r="G502" i="1"/>
  <c r="G501" i="1"/>
  <c r="H501" i="1"/>
  <c r="G498" i="1"/>
  <c r="H498" i="1"/>
  <c r="H497" i="1"/>
  <c r="G497" i="1"/>
  <c r="G496" i="1"/>
  <c r="H496" i="1"/>
  <c r="H495" i="1"/>
  <c r="G495" i="1"/>
  <c r="H494" i="1"/>
  <c r="G493" i="1"/>
  <c r="H493" i="1"/>
  <c r="H492" i="1"/>
  <c r="G491" i="1"/>
  <c r="H491" i="1"/>
  <c r="H490" i="1"/>
  <c r="G489" i="1"/>
  <c r="H489" i="1"/>
  <c r="H488" i="1"/>
  <c r="G487" i="1"/>
  <c r="H487" i="1"/>
  <c r="H486" i="1"/>
  <c r="H484" i="1"/>
  <c r="G484" i="1"/>
  <c r="H482" i="1"/>
  <c r="G482" i="1"/>
  <c r="H480" i="1"/>
  <c r="G480" i="1"/>
  <c r="H478" i="1"/>
  <c r="G478" i="1"/>
  <c r="H476" i="1"/>
  <c r="G476" i="1"/>
  <c r="H474" i="1"/>
  <c r="G474" i="1"/>
  <c r="H472" i="1"/>
  <c r="G472" i="1"/>
  <c r="G466" i="1"/>
  <c r="H466" i="1"/>
  <c r="H464" i="1"/>
  <c r="G464" i="1"/>
  <c r="H462" i="1"/>
  <c r="G462" i="1"/>
  <c r="H460" i="1"/>
  <c r="G460" i="1"/>
  <c r="H458" i="1"/>
  <c r="G458" i="1"/>
  <c r="H456" i="1"/>
  <c r="G456" i="1"/>
  <c r="H454" i="1"/>
  <c r="G454" i="1"/>
  <c r="H452" i="1"/>
  <c r="G452" i="1"/>
  <c r="H449" i="1"/>
  <c r="G449" i="1"/>
  <c r="H447" i="1"/>
  <c r="G447" i="1"/>
  <c r="H445" i="1"/>
  <c r="G445" i="1"/>
  <c r="H443" i="1"/>
  <c r="G443" i="1"/>
  <c r="H441" i="1"/>
  <c r="G441" i="1"/>
  <c r="H439" i="1"/>
  <c r="G439" i="1"/>
  <c r="H437" i="1"/>
  <c r="G437" i="1"/>
  <c r="H435" i="1"/>
  <c r="G435" i="1"/>
  <c r="H434" i="1"/>
  <c r="G434" i="1"/>
  <c r="H432" i="1"/>
  <c r="G432" i="1"/>
  <c r="H427" i="1"/>
  <c r="G427" i="1"/>
  <c r="H425" i="1"/>
  <c r="G425" i="1"/>
  <c r="H423" i="1"/>
  <c r="G423" i="1"/>
  <c r="H421" i="1"/>
  <c r="G421" i="1"/>
  <c r="H419" i="1"/>
  <c r="G419" i="1"/>
  <c r="H417" i="1"/>
  <c r="G417" i="1"/>
  <c r="H415" i="1"/>
  <c r="G415" i="1"/>
  <c r="H413" i="1"/>
  <c r="G413" i="1"/>
  <c r="H408" i="1"/>
  <c r="G408" i="1"/>
  <c r="H406" i="1"/>
  <c r="G406" i="1"/>
  <c r="H405" i="1"/>
  <c r="G405" i="1"/>
  <c r="H403" i="1"/>
  <c r="G403" i="1"/>
  <c r="H401" i="1"/>
  <c r="G401" i="1"/>
  <c r="H399" i="1"/>
  <c r="G399" i="1"/>
  <c r="H397" i="1"/>
  <c r="G397" i="1"/>
  <c r="H395" i="1"/>
  <c r="G395" i="1"/>
  <c r="H393" i="1"/>
  <c r="G393" i="1"/>
  <c r="H388" i="1"/>
  <c r="G388" i="1"/>
  <c r="G387" i="1"/>
  <c r="H387" i="1"/>
  <c r="H386" i="1"/>
  <c r="G386" i="1"/>
  <c r="G385" i="1"/>
  <c r="H385" i="1"/>
  <c r="H384" i="1"/>
  <c r="G384" i="1"/>
  <c r="G383" i="1"/>
  <c r="H383" i="1"/>
  <c r="H382" i="1"/>
  <c r="G382" i="1"/>
  <c r="G381" i="1"/>
  <c r="H381" i="1"/>
  <c r="H380" i="1"/>
  <c r="G380" i="1"/>
  <c r="H377" i="1"/>
  <c r="G377" i="1"/>
  <c r="G376" i="1"/>
  <c r="H376" i="1"/>
  <c r="H375" i="1"/>
  <c r="G375" i="1"/>
  <c r="G374" i="1"/>
  <c r="H374" i="1"/>
  <c r="H373" i="1"/>
  <c r="G373" i="1"/>
  <c r="G372" i="1"/>
  <c r="H372" i="1"/>
  <c r="H371" i="1"/>
  <c r="G371" i="1"/>
  <c r="H367" i="1"/>
  <c r="G367" i="1"/>
  <c r="H365" i="1"/>
  <c r="G365" i="1"/>
  <c r="H363" i="1"/>
  <c r="G363" i="1"/>
  <c r="H361" i="1"/>
  <c r="G361" i="1"/>
  <c r="H356" i="1"/>
  <c r="G356" i="1"/>
  <c r="H354" i="1"/>
  <c r="G354" i="1"/>
  <c r="H352" i="1"/>
  <c r="G352" i="1"/>
  <c r="H350" i="1"/>
  <c r="G350" i="1"/>
  <c r="H348" i="1"/>
  <c r="G348" i="1"/>
  <c r="G345" i="1"/>
  <c r="H345" i="1"/>
  <c r="H344" i="1"/>
  <c r="G344" i="1"/>
  <c r="G343" i="1"/>
  <c r="H343" i="1"/>
  <c r="H342" i="1"/>
  <c r="G342" i="1"/>
  <c r="G341" i="1"/>
  <c r="H341" i="1"/>
  <c r="H340" i="1"/>
  <c r="G340" i="1"/>
  <c r="G339" i="1"/>
  <c r="H339" i="1"/>
  <c r="H338" i="1"/>
  <c r="G338" i="1"/>
  <c r="H335" i="1"/>
  <c r="G335" i="1"/>
  <c r="G334" i="1"/>
  <c r="H334" i="1"/>
  <c r="H333" i="1"/>
  <c r="G333" i="1"/>
  <c r="G332" i="1"/>
  <c r="H332" i="1"/>
  <c r="H331" i="1"/>
  <c r="G330" i="1"/>
  <c r="H330" i="1"/>
  <c r="H329" i="1"/>
  <c r="G328" i="1"/>
  <c r="H328" i="1"/>
  <c r="H327" i="1"/>
  <c r="H324" i="1"/>
  <c r="G323" i="1"/>
  <c r="H323" i="1"/>
  <c r="H322" i="1"/>
  <c r="H321" i="1"/>
  <c r="G321" i="1"/>
  <c r="H320" i="1"/>
  <c r="H319" i="1"/>
  <c r="G319" i="1"/>
  <c r="H318" i="1"/>
  <c r="G317" i="1"/>
  <c r="H317" i="1"/>
  <c r="H316" i="1"/>
  <c r="H315" i="1"/>
  <c r="G314" i="1"/>
  <c r="H314" i="1"/>
  <c r="H313" i="1"/>
  <c r="G312" i="1"/>
  <c r="H312" i="1"/>
  <c r="H311" i="1"/>
  <c r="G310" i="1"/>
  <c r="H310" i="1"/>
  <c r="H309" i="1"/>
  <c r="G308" i="1"/>
  <c r="H308" i="1"/>
  <c r="H307" i="1"/>
  <c r="G307" i="1"/>
  <c r="G306" i="1"/>
  <c r="H306" i="1"/>
  <c r="H305" i="1"/>
  <c r="G304" i="1"/>
  <c r="H304" i="1"/>
  <c r="H301" i="1"/>
  <c r="G301" i="1"/>
  <c r="H300" i="1"/>
  <c r="H299" i="1"/>
  <c r="G299" i="1"/>
  <c r="H298" i="1"/>
  <c r="G297" i="1"/>
  <c r="H297" i="1"/>
  <c r="H296" i="1"/>
  <c r="G295" i="1"/>
  <c r="H295" i="1"/>
  <c r="H294" i="1"/>
  <c r="G293" i="1"/>
  <c r="H293" i="1"/>
  <c r="H292" i="1"/>
  <c r="H291" i="1"/>
  <c r="G291" i="1"/>
  <c r="H290" i="1"/>
  <c r="H289" i="1"/>
  <c r="G289" i="1"/>
  <c r="G288" i="1"/>
  <c r="H288" i="1"/>
  <c r="H287" i="1"/>
  <c r="G286" i="1"/>
  <c r="H286" i="1"/>
  <c r="H285" i="1"/>
  <c r="G284" i="1"/>
  <c r="H284" i="1"/>
  <c r="H279" i="1"/>
  <c r="G279" i="1"/>
  <c r="H277" i="1"/>
  <c r="G277" i="1"/>
  <c r="H275" i="1"/>
  <c r="G275" i="1"/>
  <c r="H272" i="1"/>
  <c r="G272" i="1"/>
  <c r="H270" i="1"/>
  <c r="G270" i="1"/>
  <c r="H268" i="1"/>
  <c r="G268" i="1"/>
  <c r="H266" i="1"/>
  <c r="G266" i="1"/>
  <c r="H261" i="1"/>
  <c r="G261" i="1"/>
  <c r="H259" i="1"/>
  <c r="G259" i="1"/>
  <c r="H257" i="1"/>
  <c r="G257" i="1"/>
  <c r="H255" i="1"/>
  <c r="G255" i="1"/>
  <c r="H253" i="1"/>
  <c r="G253" i="1"/>
  <c r="H251" i="1"/>
  <c r="G251" i="1"/>
  <c r="H249" i="1"/>
  <c r="G249" i="1"/>
  <c r="H247" i="1"/>
  <c r="G247" i="1"/>
  <c r="H245" i="1"/>
  <c r="G245" i="1"/>
  <c r="H243" i="1"/>
  <c r="G243" i="1"/>
  <c r="G239" i="1"/>
  <c r="H239" i="1"/>
  <c r="H238" i="1"/>
  <c r="G237" i="1"/>
  <c r="H237" i="1"/>
  <c r="G236" i="1"/>
  <c r="H236" i="1"/>
  <c r="G235" i="1"/>
  <c r="H235" i="1"/>
  <c r="G234" i="1"/>
  <c r="H234" i="1"/>
  <c r="H231" i="1"/>
  <c r="G231" i="1"/>
  <c r="G230" i="1"/>
  <c r="H230" i="1"/>
  <c r="H229" i="1"/>
  <c r="G229" i="1"/>
  <c r="G228" i="1"/>
  <c r="H228" i="1"/>
  <c r="G227" i="1"/>
  <c r="H227" i="1"/>
  <c r="G226" i="1"/>
  <c r="H226" i="1"/>
  <c r="G225" i="1"/>
  <c r="H225" i="1"/>
  <c r="G224" i="1"/>
  <c r="H224" i="1"/>
  <c r="G223" i="1"/>
  <c r="H223" i="1"/>
  <c r="G222" i="1"/>
  <c r="H222" i="1"/>
  <c r="H220" i="1"/>
  <c r="G220" i="1"/>
  <c r="H218" i="1"/>
  <c r="G218" i="1"/>
  <c r="H216" i="1"/>
  <c r="G216" i="1"/>
  <c r="H211" i="1"/>
  <c r="G211" i="1"/>
  <c r="H209" i="1"/>
  <c r="G209" i="1"/>
  <c r="H207" i="1"/>
  <c r="G207" i="1"/>
  <c r="H205" i="1"/>
  <c r="G205" i="1"/>
  <c r="H200" i="1"/>
  <c r="G200" i="1"/>
  <c r="H198" i="1"/>
  <c r="G198" i="1"/>
  <c r="H196" i="1"/>
  <c r="G196" i="1"/>
  <c r="H194" i="1"/>
  <c r="G194" i="1"/>
  <c r="H189" i="1"/>
  <c r="G189" i="1"/>
  <c r="G188" i="1"/>
  <c r="H188" i="1"/>
  <c r="H187" i="1"/>
  <c r="G187" i="1"/>
  <c r="G186" i="1"/>
  <c r="H186" i="1"/>
  <c r="H185" i="1"/>
  <c r="G185" i="1"/>
  <c r="G184" i="1"/>
  <c r="H184" i="1"/>
  <c r="H183" i="1"/>
  <c r="G183" i="1"/>
  <c r="G182" i="1"/>
  <c r="H182" i="1"/>
  <c r="H181" i="1"/>
  <c r="G181" i="1"/>
  <c r="G178" i="1"/>
  <c r="H178" i="1"/>
  <c r="H177" i="1"/>
  <c r="G177" i="1"/>
  <c r="G176" i="1"/>
  <c r="H176" i="1"/>
  <c r="H175" i="1"/>
  <c r="G175" i="1"/>
  <c r="G174" i="1"/>
  <c r="H174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8" i="1"/>
  <c r="G158" i="1"/>
  <c r="H156" i="1"/>
  <c r="G156" i="1"/>
  <c r="H154" i="1"/>
  <c r="G154" i="1"/>
  <c r="H152" i="1"/>
  <c r="G152" i="1"/>
  <c r="H150" i="1"/>
  <c r="G150" i="1"/>
  <c r="H148" i="1"/>
  <c r="G148" i="1"/>
  <c r="H145" i="1"/>
  <c r="G145" i="1"/>
  <c r="H143" i="1"/>
  <c r="G143" i="1"/>
  <c r="H141" i="1"/>
  <c r="G141" i="1"/>
  <c r="H139" i="1"/>
  <c r="G139" i="1"/>
  <c r="H137" i="1"/>
  <c r="G137" i="1"/>
  <c r="H135" i="1"/>
  <c r="G135" i="1"/>
  <c r="H133" i="1"/>
  <c r="G133" i="1"/>
  <c r="H130" i="1"/>
  <c r="G130" i="1"/>
  <c r="H128" i="1"/>
  <c r="G128" i="1"/>
  <c r="H126" i="1"/>
  <c r="G126" i="1"/>
  <c r="H124" i="1"/>
  <c r="G124" i="1"/>
  <c r="H122" i="1"/>
  <c r="G122" i="1"/>
  <c r="H120" i="1"/>
  <c r="G120" i="1"/>
  <c r="H118" i="1"/>
  <c r="G118" i="1"/>
  <c r="H116" i="1"/>
  <c r="G116" i="1"/>
  <c r="H114" i="1"/>
  <c r="G114" i="1"/>
  <c r="H112" i="1"/>
  <c r="G112" i="1"/>
  <c r="H110" i="1"/>
  <c r="G110" i="1"/>
  <c r="H108" i="1"/>
  <c r="G108" i="1"/>
  <c r="G104" i="1"/>
  <c r="G103" i="1"/>
  <c r="G102" i="1"/>
  <c r="G101" i="1"/>
  <c r="G100" i="1"/>
  <c r="G99" i="1"/>
  <c r="G98" i="1"/>
  <c r="G97" i="1"/>
  <c r="H94" i="1"/>
  <c r="G94" i="1"/>
  <c r="H93" i="1"/>
  <c r="G93" i="1"/>
  <c r="H92" i="1"/>
  <c r="G92" i="1"/>
  <c r="H91" i="1"/>
  <c r="G91" i="1"/>
  <c r="H90" i="1"/>
  <c r="G90" i="1"/>
  <c r="H89" i="1"/>
  <c r="G89" i="1"/>
  <c r="G86" i="1"/>
  <c r="G85" i="1"/>
  <c r="G84" i="1"/>
  <c r="G83" i="1"/>
  <c r="G82" i="1"/>
  <c r="G81" i="1"/>
  <c r="G80" i="1"/>
  <c r="H77" i="1"/>
  <c r="G77" i="1"/>
  <c r="H76" i="1"/>
  <c r="G76" i="1"/>
  <c r="G75" i="1"/>
  <c r="H74" i="1"/>
  <c r="G74" i="1"/>
  <c r="G73" i="1"/>
  <c r="G72" i="1"/>
  <c r="H72" i="1"/>
  <c r="G71" i="1"/>
  <c r="H70" i="1"/>
  <c r="G70" i="1"/>
  <c r="G69" i="1"/>
  <c r="H69" i="1"/>
  <c r="H68" i="1"/>
  <c r="G68" i="1"/>
  <c r="G67" i="1"/>
  <c r="H67" i="1"/>
  <c r="H66" i="1"/>
  <c r="G66" i="1"/>
  <c r="G65" i="1"/>
  <c r="H65" i="1"/>
  <c r="G62" i="1"/>
  <c r="H62" i="1"/>
  <c r="H61" i="1"/>
  <c r="G61" i="1"/>
  <c r="G60" i="1"/>
  <c r="H60" i="1"/>
  <c r="H59" i="1"/>
  <c r="G59" i="1"/>
  <c r="G58" i="1"/>
  <c r="H58" i="1"/>
  <c r="H57" i="1"/>
  <c r="G57" i="1"/>
  <c r="G56" i="1"/>
  <c r="H56" i="1"/>
  <c r="H55" i="1"/>
  <c r="G55" i="1"/>
  <c r="G54" i="1"/>
  <c r="H54" i="1"/>
  <c r="H53" i="1"/>
  <c r="G53" i="1"/>
  <c r="H51" i="1"/>
  <c r="G51" i="1"/>
  <c r="G50" i="1"/>
  <c r="H50" i="1"/>
  <c r="H49" i="1"/>
  <c r="G49" i="1"/>
  <c r="G48" i="1"/>
  <c r="H48" i="1"/>
  <c r="H47" i="1"/>
  <c r="G47" i="1"/>
  <c r="G46" i="1"/>
  <c r="H46" i="1"/>
  <c r="H45" i="1"/>
  <c r="G45" i="1"/>
  <c r="G44" i="1"/>
  <c r="H44" i="1"/>
  <c r="H43" i="1"/>
  <c r="G43" i="1"/>
  <c r="G42" i="1"/>
  <c r="H42" i="1"/>
  <c r="H41" i="1"/>
  <c r="G41" i="1"/>
  <c r="H39" i="1"/>
  <c r="G39" i="1"/>
  <c r="G38" i="1"/>
  <c r="H38" i="1"/>
  <c r="H37" i="1"/>
  <c r="G37" i="1"/>
  <c r="G36" i="1"/>
  <c r="H36" i="1"/>
  <c r="H35" i="1"/>
  <c r="G35" i="1"/>
  <c r="G34" i="1"/>
  <c r="H34" i="1"/>
  <c r="H33" i="1"/>
  <c r="G33" i="1"/>
  <c r="G32" i="1"/>
  <c r="H32" i="1"/>
  <c r="H31" i="1"/>
  <c r="G31" i="1"/>
  <c r="G30" i="1"/>
  <c r="H30" i="1"/>
  <c r="H29" i="1"/>
  <c r="G29" i="1"/>
  <c r="G28" i="1"/>
  <c r="H28" i="1"/>
  <c r="H27" i="1"/>
  <c r="G27" i="1"/>
  <c r="G26" i="1"/>
  <c r="H26" i="1"/>
  <c r="H25" i="1"/>
  <c r="G25" i="1"/>
  <c r="I750" i="1" l="1"/>
  <c r="I758" i="1"/>
  <c r="I915" i="1"/>
  <c r="I927" i="1"/>
  <c r="I946" i="1"/>
  <c r="I669" i="1"/>
  <c r="I677" i="1"/>
  <c r="I685" i="1"/>
  <c r="I693" i="1"/>
  <c r="I701" i="1"/>
  <c r="I765" i="1"/>
  <c r="I773" i="1"/>
  <c r="I781" i="1"/>
  <c r="I789" i="1"/>
  <c r="I797" i="1"/>
  <c r="I806" i="1"/>
  <c r="I908" i="1"/>
  <c r="I912" i="1"/>
  <c r="I919" i="1"/>
  <c r="I925" i="1"/>
  <c r="I936" i="1"/>
  <c r="I966" i="1"/>
  <c r="I985" i="1"/>
  <c r="I810" i="1"/>
  <c r="I996" i="1"/>
  <c r="I950" i="1"/>
  <c r="I968" i="1"/>
  <c r="I979" i="1"/>
  <c r="I43" i="1"/>
  <c r="I45" i="1"/>
  <c r="I47" i="1"/>
  <c r="I49" i="1"/>
  <c r="I51" i="1"/>
  <c r="I108" i="1"/>
  <c r="I112" i="1"/>
  <c r="I116" i="1"/>
  <c r="I120" i="1"/>
  <c r="I175" i="1"/>
  <c r="I177" i="1"/>
  <c r="I183" i="1"/>
  <c r="I185" i="1"/>
  <c r="I187" i="1"/>
  <c r="I196" i="1"/>
  <c r="I200" i="1"/>
  <c r="I207" i="1"/>
  <c r="I211" i="1"/>
  <c r="I218" i="1"/>
  <c r="I234" i="1"/>
  <c r="I55" i="1"/>
  <c r="I57" i="1"/>
  <c r="I59" i="1"/>
  <c r="I74" i="1"/>
  <c r="I135" i="1"/>
  <c r="I139" i="1"/>
  <c r="I143" i="1"/>
  <c r="I169" i="1"/>
  <c r="I229" i="1"/>
  <c r="I231" i="1"/>
  <c r="I507" i="1"/>
  <c r="I599" i="1"/>
  <c r="I601" i="1"/>
  <c r="I607" i="1"/>
  <c r="I609" i="1"/>
  <c r="I615" i="1"/>
  <c r="I653" i="1"/>
  <c r="I66" i="1"/>
  <c r="I70" i="1"/>
  <c r="I291" i="1"/>
  <c r="I548" i="1"/>
  <c r="I551" i="1"/>
  <c r="I596" i="1"/>
  <c r="I620" i="1"/>
  <c r="H95" i="1"/>
  <c r="I27" i="1"/>
  <c r="I44" i="1"/>
  <c r="I67" i="1"/>
  <c r="I301" i="1"/>
  <c r="I321" i="1"/>
  <c r="I377" i="1"/>
  <c r="I381" i="1"/>
  <c r="I383" i="1"/>
  <c r="I632" i="1"/>
  <c r="I655" i="1"/>
  <c r="I666" i="1"/>
  <c r="I887" i="1"/>
  <c r="I890" i="1"/>
  <c r="I892" i="1"/>
  <c r="I895" i="1"/>
  <c r="I903" i="1"/>
  <c r="I905" i="1"/>
  <c r="I245" i="1"/>
  <c r="I249" i="1"/>
  <c r="I253" i="1"/>
  <c r="I257" i="1"/>
  <c r="I261" i="1"/>
  <c r="I268" i="1"/>
  <c r="I272" i="1"/>
  <c r="I308" i="1"/>
  <c r="I332" i="1"/>
  <c r="I340" i="1"/>
  <c r="I382" i="1"/>
  <c r="I384" i="1"/>
  <c r="I495" i="1"/>
  <c r="I637" i="1"/>
  <c r="I639" i="1"/>
  <c r="I645" i="1"/>
  <c r="I896" i="1"/>
  <c r="I46" i="1"/>
  <c r="I223" i="1"/>
  <c r="I225" i="1"/>
  <c r="I227" i="1"/>
  <c r="I307" i="1"/>
  <c r="I319" i="1"/>
  <c r="G346" i="1"/>
  <c r="I342" i="1"/>
  <c r="I344" i="1"/>
  <c r="I386" i="1"/>
  <c r="I388" i="1"/>
  <c r="I395" i="1"/>
  <c r="I399" i="1"/>
  <c r="I403" i="1"/>
  <c r="I406" i="1"/>
  <c r="I413" i="1"/>
  <c r="I417" i="1"/>
  <c r="I421" i="1"/>
  <c r="I425" i="1"/>
  <c r="I432" i="1"/>
  <c r="I439" i="1"/>
  <c r="I443" i="1"/>
  <c r="I447" i="1"/>
  <c r="I502" i="1"/>
  <c r="I506" i="1"/>
  <c r="I508" i="1"/>
  <c r="I562" i="1"/>
  <c r="I566" i="1"/>
  <c r="I600" i="1"/>
  <c r="I602" i="1"/>
  <c r="I604" i="1"/>
  <c r="I608" i="1"/>
  <c r="I610" i="1"/>
  <c r="I612" i="1"/>
  <c r="I616" i="1"/>
  <c r="I631" i="1"/>
  <c r="I642" i="1"/>
  <c r="I647" i="1"/>
  <c r="I650" i="1"/>
  <c r="I675" i="1"/>
  <c r="I678" i="1"/>
  <c r="I681" i="1"/>
  <c r="I694" i="1"/>
  <c r="I697" i="1"/>
  <c r="I748" i="1"/>
  <c r="I756" i="1"/>
  <c r="I771" i="1"/>
  <c r="I779" i="1"/>
  <c r="I787" i="1"/>
  <c r="I795" i="1"/>
  <c r="I803" i="1"/>
  <c r="I889" i="1"/>
  <c r="I894" i="1"/>
  <c r="I902" i="1"/>
  <c r="I906" i="1"/>
  <c r="I909" i="1"/>
  <c r="I920" i="1"/>
  <c r="I924" i="1"/>
  <c r="I56" i="1"/>
  <c r="I58" i="1"/>
  <c r="I60" i="1"/>
  <c r="I222" i="1"/>
  <c r="I230" i="1"/>
  <c r="I279" i="1"/>
  <c r="I299" i="1"/>
  <c r="I330" i="1"/>
  <c r="I335" i="1"/>
  <c r="G378" i="1"/>
  <c r="I373" i="1"/>
  <c r="I375" i="1"/>
  <c r="I393" i="1"/>
  <c r="I397" i="1"/>
  <c r="I401" i="1"/>
  <c r="H510" i="1"/>
  <c r="I549" i="1"/>
  <c r="I553" i="1"/>
  <c r="I564" i="1"/>
  <c r="I572" i="1"/>
  <c r="I576" i="1"/>
  <c r="I580" i="1"/>
  <c r="I622" i="1"/>
  <c r="I628" i="1"/>
  <c r="I636" i="1"/>
  <c r="I638" i="1"/>
  <c r="I641" i="1"/>
  <c r="I657" i="1"/>
  <c r="I703" i="1"/>
  <c r="I707" i="1"/>
  <c r="I711" i="1"/>
  <c r="I715" i="1"/>
  <c r="I719" i="1"/>
  <c r="I723" i="1"/>
  <c r="I727" i="1"/>
  <c r="I731" i="1"/>
  <c r="I735" i="1"/>
  <c r="I739" i="1"/>
  <c r="I791" i="1"/>
  <c r="I799" i="1"/>
  <c r="I819" i="1"/>
  <c r="I830" i="1"/>
  <c r="I838" i="1"/>
  <c r="I845" i="1"/>
  <c r="I853" i="1"/>
  <c r="I861" i="1"/>
  <c r="I898" i="1"/>
  <c r="I995" i="1"/>
  <c r="I1006" i="1"/>
  <c r="I61" i="1"/>
  <c r="I25" i="1"/>
  <c r="I29" i="1"/>
  <c r="I31" i="1"/>
  <c r="I33" i="1"/>
  <c r="I35" i="1"/>
  <c r="I37" i="1"/>
  <c r="I39" i="1"/>
  <c r="G63" i="1"/>
  <c r="I371" i="1"/>
  <c r="I504" i="1"/>
  <c r="I570" i="1"/>
  <c r="I574" i="1"/>
  <c r="I578" i="1"/>
  <c r="I582" i="1"/>
  <c r="I614" i="1"/>
  <c r="I624" i="1"/>
  <c r="I626" i="1"/>
  <c r="I661" i="1"/>
  <c r="I689" i="1"/>
  <c r="I752" i="1"/>
  <c r="I760" i="1"/>
  <c r="I767" i="1"/>
  <c r="I775" i="1"/>
  <c r="I783" i="1"/>
  <c r="I869" i="1"/>
  <c r="I877" i="1"/>
  <c r="I885" i="1"/>
  <c r="I904" i="1"/>
  <c r="I991" i="1"/>
  <c r="I333" i="1"/>
  <c r="I380" i="1"/>
  <c r="I387" i="1"/>
  <c r="I497" i="1"/>
  <c r="I552" i="1"/>
  <c r="I634" i="1"/>
  <c r="I68" i="1"/>
  <c r="I598" i="1"/>
  <c r="I617" i="1"/>
  <c r="I630" i="1"/>
  <c r="I671" i="1"/>
  <c r="I26" i="1"/>
  <c r="I30" i="1"/>
  <c r="I32" i="1"/>
  <c r="I34" i="1"/>
  <c r="I38" i="1"/>
  <c r="H63" i="1"/>
  <c r="I189" i="1"/>
  <c r="I314" i="1"/>
  <c r="I555" i="1"/>
  <c r="I606" i="1"/>
  <c r="I618" i="1"/>
  <c r="I623" i="1"/>
  <c r="I659" i="1"/>
  <c r="I662" i="1"/>
  <c r="I665" i="1"/>
  <c r="I673" i="1"/>
  <c r="I687" i="1"/>
  <c r="I886" i="1"/>
  <c r="I899" i="1"/>
  <c r="I910" i="1"/>
  <c r="I987" i="1"/>
  <c r="G78" i="1"/>
  <c r="I328" i="1"/>
  <c r="H346" i="1"/>
  <c r="I385" i="1"/>
  <c r="I496" i="1"/>
  <c r="I503" i="1"/>
  <c r="I597" i="1"/>
  <c r="I605" i="1"/>
  <c r="I613" i="1"/>
  <c r="I654" i="1"/>
  <c r="I663" i="1"/>
  <c r="I670" i="1"/>
  <c r="I679" i="1"/>
  <c r="I686" i="1"/>
  <c r="I695" i="1"/>
  <c r="I702" i="1"/>
  <c r="I705" i="1"/>
  <c r="I709" i="1"/>
  <c r="I713" i="1"/>
  <c r="I717" i="1"/>
  <c r="I721" i="1"/>
  <c r="I725" i="1"/>
  <c r="I729" i="1"/>
  <c r="I733" i="1"/>
  <c r="I737" i="1"/>
  <c r="I741" i="1"/>
  <c r="I811" i="1"/>
  <c r="I891" i="1"/>
  <c r="I900" i="1"/>
  <c r="I913" i="1"/>
  <c r="I921" i="1"/>
  <c r="G179" i="1"/>
  <c r="I181" i="1"/>
  <c r="I224" i="1"/>
  <c r="I236" i="1"/>
  <c r="I338" i="1"/>
  <c r="I405" i="1"/>
  <c r="I408" i="1"/>
  <c r="I415" i="1"/>
  <c r="I419" i="1"/>
  <c r="I423" i="1"/>
  <c r="I427" i="1"/>
  <c r="I437" i="1"/>
  <c r="I449" i="1"/>
  <c r="I556" i="1"/>
  <c r="I682" i="1"/>
  <c r="I691" i="1"/>
  <c r="I698" i="1"/>
  <c r="I754" i="1"/>
  <c r="I762" i="1"/>
  <c r="I769" i="1"/>
  <c r="I777" i="1"/>
  <c r="I785" i="1"/>
  <c r="I793" i="1"/>
  <c r="I801" i="1"/>
  <c r="I817" i="1"/>
  <c r="I828" i="1"/>
  <c r="I836" i="1"/>
  <c r="I844" i="1"/>
  <c r="I851" i="1"/>
  <c r="I859" i="1"/>
  <c r="I867" i="1"/>
  <c r="I875" i="1"/>
  <c r="I917" i="1"/>
  <c r="I48" i="1"/>
  <c r="I62" i="1"/>
  <c r="I69" i="1"/>
  <c r="I312" i="1"/>
  <c r="I807" i="1"/>
  <c r="H40" i="1"/>
  <c r="I28" i="1"/>
  <c r="I36" i="1"/>
  <c r="I42" i="1"/>
  <c r="I50" i="1"/>
  <c r="I124" i="1"/>
  <c r="I128" i="1"/>
  <c r="I150" i="1"/>
  <c r="I154" i="1"/>
  <c r="I158" i="1"/>
  <c r="I228" i="1"/>
  <c r="I277" i="1"/>
  <c r="I603" i="1"/>
  <c r="I611" i="1"/>
  <c r="I619" i="1"/>
  <c r="I627" i="1"/>
  <c r="I635" i="1"/>
  <c r="I643" i="1"/>
  <c r="I646" i="1"/>
  <c r="I651" i="1"/>
  <c r="I658" i="1"/>
  <c r="I674" i="1"/>
  <c r="I683" i="1"/>
  <c r="I690" i="1"/>
  <c r="I699" i="1"/>
  <c r="I916" i="1"/>
  <c r="I992" i="1"/>
  <c r="I667" i="1"/>
  <c r="I165" i="1"/>
  <c r="I957" i="1"/>
  <c r="I1004" i="1"/>
  <c r="I310" i="1"/>
  <c r="I1005" i="1"/>
  <c r="I1002" i="1"/>
  <c r="I938" i="1"/>
  <c r="I649" i="1"/>
  <c r="I568" i="1"/>
  <c r="I547" i="1"/>
  <c r="I445" i="1"/>
  <c r="I441" i="1"/>
  <c r="I435" i="1"/>
  <c r="I434" i="1"/>
  <c r="I235" i="1"/>
  <c r="H190" i="1"/>
  <c r="I289" i="1"/>
  <c r="H52" i="1"/>
  <c r="G40" i="1"/>
  <c r="I72" i="1"/>
  <c r="G105" i="1"/>
  <c r="H113" i="1"/>
  <c r="G113" i="1"/>
  <c r="H129" i="1"/>
  <c r="G129" i="1"/>
  <c r="H179" i="1"/>
  <c r="H197" i="1"/>
  <c r="G197" i="1"/>
  <c r="H204" i="1"/>
  <c r="G204" i="1"/>
  <c r="H219" i="1"/>
  <c r="G219" i="1"/>
  <c r="H860" i="1"/>
  <c r="G860" i="1"/>
  <c r="H986" i="1"/>
  <c r="G986" i="1"/>
  <c r="H73" i="1"/>
  <c r="I73" i="1" s="1"/>
  <c r="I89" i="1"/>
  <c r="G95" i="1"/>
  <c r="I90" i="1"/>
  <c r="I91" i="1"/>
  <c r="I92" i="1"/>
  <c r="I93" i="1"/>
  <c r="I94" i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I110" i="1"/>
  <c r="H111" i="1"/>
  <c r="G111" i="1"/>
  <c r="I118" i="1"/>
  <c r="H119" i="1"/>
  <c r="G119" i="1"/>
  <c r="I126" i="1"/>
  <c r="H127" i="1"/>
  <c r="G127" i="1"/>
  <c r="I133" i="1"/>
  <c r="H134" i="1"/>
  <c r="G134" i="1"/>
  <c r="I141" i="1"/>
  <c r="H142" i="1"/>
  <c r="G142" i="1"/>
  <c r="I148" i="1"/>
  <c r="H149" i="1"/>
  <c r="G149" i="1"/>
  <c r="I156" i="1"/>
  <c r="H157" i="1"/>
  <c r="G157" i="1"/>
  <c r="I163" i="1"/>
  <c r="H164" i="1"/>
  <c r="G164" i="1"/>
  <c r="I171" i="1"/>
  <c r="I174" i="1"/>
  <c r="I178" i="1"/>
  <c r="I184" i="1"/>
  <c r="I188" i="1"/>
  <c r="I194" i="1"/>
  <c r="H195" i="1"/>
  <c r="G195" i="1"/>
  <c r="I209" i="1"/>
  <c r="H210" i="1"/>
  <c r="G210" i="1"/>
  <c r="I216" i="1"/>
  <c r="H217" i="1"/>
  <c r="G217" i="1"/>
  <c r="G52" i="1"/>
  <c r="H136" i="1"/>
  <c r="G136" i="1"/>
  <c r="H151" i="1"/>
  <c r="G151" i="1"/>
  <c r="H212" i="1"/>
  <c r="G212" i="1"/>
  <c r="I54" i="1"/>
  <c r="I65" i="1"/>
  <c r="G87" i="1"/>
  <c r="H109" i="1"/>
  <c r="G109" i="1"/>
  <c r="H117" i="1"/>
  <c r="G117" i="1"/>
  <c r="H125" i="1"/>
  <c r="G125" i="1"/>
  <c r="H140" i="1"/>
  <c r="G140" i="1"/>
  <c r="H155" i="1"/>
  <c r="G155" i="1"/>
  <c r="I161" i="1"/>
  <c r="H162" i="1"/>
  <c r="G162" i="1"/>
  <c r="H170" i="1"/>
  <c r="G170" i="1"/>
  <c r="H201" i="1"/>
  <c r="G201" i="1"/>
  <c r="H208" i="1"/>
  <c r="G208" i="1"/>
  <c r="H215" i="1"/>
  <c r="G215" i="1"/>
  <c r="H246" i="1"/>
  <c r="G246" i="1"/>
  <c r="H254" i="1"/>
  <c r="G254" i="1"/>
  <c r="H262" i="1"/>
  <c r="G262" i="1"/>
  <c r="H269" i="1"/>
  <c r="G269" i="1"/>
  <c r="I275" i="1"/>
  <c r="H276" i="1"/>
  <c r="G276" i="1"/>
  <c r="H278" i="1"/>
  <c r="G278" i="1"/>
  <c r="H280" i="1"/>
  <c r="G280" i="1"/>
  <c r="H121" i="1"/>
  <c r="G121" i="1"/>
  <c r="H144" i="1"/>
  <c r="G144" i="1"/>
  <c r="H166" i="1"/>
  <c r="G166" i="1"/>
  <c r="H71" i="1"/>
  <c r="I71" i="1" s="1"/>
  <c r="H75" i="1"/>
  <c r="I75" i="1" s="1"/>
  <c r="I76" i="1"/>
  <c r="I77" i="1"/>
  <c r="H80" i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107" i="1"/>
  <c r="G107" i="1"/>
  <c r="I114" i="1"/>
  <c r="H115" i="1"/>
  <c r="G115" i="1"/>
  <c r="I122" i="1"/>
  <c r="H123" i="1"/>
  <c r="G123" i="1"/>
  <c r="I130" i="1"/>
  <c r="I137" i="1"/>
  <c r="H138" i="1"/>
  <c r="G138" i="1"/>
  <c r="I145" i="1"/>
  <c r="I152" i="1"/>
  <c r="H153" i="1"/>
  <c r="G153" i="1"/>
  <c r="I167" i="1"/>
  <c r="H168" i="1"/>
  <c r="G168" i="1"/>
  <c r="I176" i="1"/>
  <c r="I182" i="1"/>
  <c r="I186" i="1"/>
  <c r="G190" i="1"/>
  <c r="I198" i="1"/>
  <c r="H199" i="1"/>
  <c r="G199" i="1"/>
  <c r="I205" i="1"/>
  <c r="H206" i="1"/>
  <c r="G206" i="1"/>
  <c r="I220" i="1"/>
  <c r="H221" i="1"/>
  <c r="G221" i="1"/>
  <c r="I348" i="1"/>
  <c r="H349" i="1"/>
  <c r="G349" i="1"/>
  <c r="H412" i="1"/>
  <c r="G412" i="1"/>
  <c r="H414" i="1"/>
  <c r="G414" i="1"/>
  <c r="H416" i="1"/>
  <c r="G416" i="1"/>
  <c r="H418" i="1"/>
  <c r="G418" i="1"/>
  <c r="H420" i="1"/>
  <c r="G420" i="1"/>
  <c r="H422" i="1"/>
  <c r="G422" i="1"/>
  <c r="H424" i="1"/>
  <c r="G424" i="1"/>
  <c r="H426" i="1"/>
  <c r="G426" i="1"/>
  <c r="H428" i="1"/>
  <c r="G428" i="1"/>
  <c r="I237" i="1"/>
  <c r="I239" i="1"/>
  <c r="I243" i="1"/>
  <c r="H244" i="1"/>
  <c r="G244" i="1"/>
  <c r="I251" i="1"/>
  <c r="H252" i="1"/>
  <c r="G252" i="1"/>
  <c r="I259" i="1"/>
  <c r="H260" i="1"/>
  <c r="G260" i="1"/>
  <c r="I266" i="1"/>
  <c r="H267" i="1"/>
  <c r="G267" i="1"/>
  <c r="I293" i="1"/>
  <c r="I295" i="1"/>
  <c r="I297" i="1"/>
  <c r="I317" i="1"/>
  <c r="H336" i="1"/>
  <c r="I339" i="1"/>
  <c r="I343" i="1"/>
  <c r="H360" i="1"/>
  <c r="G360" i="1"/>
  <c r="I361" i="1"/>
  <c r="H362" i="1"/>
  <c r="G362" i="1"/>
  <c r="I363" i="1"/>
  <c r="H364" i="1"/>
  <c r="G364" i="1"/>
  <c r="I365" i="1"/>
  <c r="H366" i="1"/>
  <c r="G366" i="1"/>
  <c r="I367" i="1"/>
  <c r="I374" i="1"/>
  <c r="H389" i="1"/>
  <c r="H453" i="1"/>
  <c r="G453" i="1"/>
  <c r="I454" i="1"/>
  <c r="H455" i="1"/>
  <c r="G455" i="1"/>
  <c r="I456" i="1"/>
  <c r="H457" i="1"/>
  <c r="G457" i="1"/>
  <c r="I458" i="1"/>
  <c r="H459" i="1"/>
  <c r="G459" i="1"/>
  <c r="I460" i="1"/>
  <c r="H461" i="1"/>
  <c r="G461" i="1"/>
  <c r="I462" i="1"/>
  <c r="H463" i="1"/>
  <c r="G463" i="1"/>
  <c r="I464" i="1"/>
  <c r="I466" i="1"/>
  <c r="H561" i="1"/>
  <c r="G561" i="1"/>
  <c r="H563" i="1"/>
  <c r="G563" i="1"/>
  <c r="H565" i="1"/>
  <c r="G565" i="1"/>
  <c r="H567" i="1"/>
  <c r="G567" i="1"/>
  <c r="H569" i="1"/>
  <c r="G569" i="1"/>
  <c r="H571" i="1"/>
  <c r="G571" i="1"/>
  <c r="H573" i="1"/>
  <c r="G573" i="1"/>
  <c r="H575" i="1"/>
  <c r="G575" i="1"/>
  <c r="H577" i="1"/>
  <c r="G577" i="1"/>
  <c r="H579" i="1"/>
  <c r="G579" i="1"/>
  <c r="H581" i="1"/>
  <c r="G581" i="1"/>
  <c r="H583" i="1"/>
  <c r="G583" i="1"/>
  <c r="H240" i="1"/>
  <c r="H250" i="1"/>
  <c r="G250" i="1"/>
  <c r="H258" i="1"/>
  <c r="G258" i="1"/>
  <c r="H265" i="1"/>
  <c r="G265" i="1"/>
  <c r="H302" i="1"/>
  <c r="H325" i="1"/>
  <c r="H378" i="1"/>
  <c r="G389" i="1"/>
  <c r="H392" i="1"/>
  <c r="G392" i="1"/>
  <c r="H394" i="1"/>
  <c r="G394" i="1"/>
  <c r="H396" i="1"/>
  <c r="G396" i="1"/>
  <c r="H398" i="1"/>
  <c r="G398" i="1"/>
  <c r="H400" i="1"/>
  <c r="G400" i="1"/>
  <c r="H402" i="1"/>
  <c r="G402" i="1"/>
  <c r="H404" i="1"/>
  <c r="G404" i="1"/>
  <c r="H407" i="1"/>
  <c r="G407" i="1"/>
  <c r="H409" i="1"/>
  <c r="G409" i="1"/>
  <c r="H431" i="1"/>
  <c r="G431" i="1"/>
  <c r="H433" i="1"/>
  <c r="G433" i="1"/>
  <c r="H436" i="1"/>
  <c r="G436" i="1"/>
  <c r="H438" i="1"/>
  <c r="G438" i="1"/>
  <c r="H440" i="1"/>
  <c r="G440" i="1"/>
  <c r="H442" i="1"/>
  <c r="G442" i="1"/>
  <c r="H444" i="1"/>
  <c r="G444" i="1"/>
  <c r="H446" i="1"/>
  <c r="G446" i="1"/>
  <c r="H448" i="1"/>
  <c r="G448" i="1"/>
  <c r="I226" i="1"/>
  <c r="I247" i="1"/>
  <c r="H248" i="1"/>
  <c r="G248" i="1"/>
  <c r="I255" i="1"/>
  <c r="H256" i="1"/>
  <c r="G256" i="1"/>
  <c r="I270" i="1"/>
  <c r="H271" i="1"/>
  <c r="G271" i="1"/>
  <c r="I284" i="1"/>
  <c r="I286" i="1"/>
  <c r="I288" i="1"/>
  <c r="I304" i="1"/>
  <c r="I306" i="1"/>
  <c r="I323" i="1"/>
  <c r="I334" i="1"/>
  <c r="I341" i="1"/>
  <c r="I345" i="1"/>
  <c r="I350" i="1"/>
  <c r="H351" i="1"/>
  <c r="G351" i="1"/>
  <c r="I352" i="1"/>
  <c r="H353" i="1"/>
  <c r="G353" i="1"/>
  <c r="I354" i="1"/>
  <c r="H355" i="1"/>
  <c r="G355" i="1"/>
  <c r="I356" i="1"/>
  <c r="H357" i="1"/>
  <c r="G357" i="1"/>
  <c r="I372" i="1"/>
  <c r="I376" i="1"/>
  <c r="H471" i="1"/>
  <c r="G471" i="1"/>
  <c r="I472" i="1"/>
  <c r="H473" i="1"/>
  <c r="G473" i="1"/>
  <c r="I474" i="1"/>
  <c r="H475" i="1"/>
  <c r="G475" i="1"/>
  <c r="I476" i="1"/>
  <c r="H477" i="1"/>
  <c r="G477" i="1"/>
  <c r="I478" i="1"/>
  <c r="H479" i="1"/>
  <c r="G479" i="1"/>
  <c r="I480" i="1"/>
  <c r="H481" i="1"/>
  <c r="G481" i="1"/>
  <c r="I482" i="1"/>
  <c r="H483" i="1"/>
  <c r="G483" i="1"/>
  <c r="I484" i="1"/>
  <c r="H485" i="1"/>
  <c r="G485" i="1"/>
  <c r="I452" i="1"/>
  <c r="I487" i="1"/>
  <c r="I489" i="1"/>
  <c r="I491" i="1"/>
  <c r="I493" i="1"/>
  <c r="I498" i="1"/>
  <c r="G510" i="1"/>
  <c r="I501" i="1"/>
  <c r="I505" i="1"/>
  <c r="I509" i="1"/>
  <c r="G557" i="1"/>
  <c r="I550" i="1"/>
  <c r="I554" i="1"/>
  <c r="H640" i="1"/>
  <c r="G640" i="1"/>
  <c r="H648" i="1"/>
  <c r="G648" i="1"/>
  <c r="H656" i="1"/>
  <c r="G656" i="1"/>
  <c r="H664" i="1"/>
  <c r="G664" i="1"/>
  <c r="H672" i="1"/>
  <c r="G672" i="1"/>
  <c r="H680" i="1"/>
  <c r="G680" i="1"/>
  <c r="H688" i="1"/>
  <c r="G688" i="1"/>
  <c r="H696" i="1"/>
  <c r="G696" i="1"/>
  <c r="H704" i="1"/>
  <c r="G704" i="1"/>
  <c r="H818" i="1"/>
  <c r="G818" i="1"/>
  <c r="G238" i="1"/>
  <c r="I238" i="1" s="1"/>
  <c r="G285" i="1"/>
  <c r="I285" i="1" s="1"/>
  <c r="G287" i="1"/>
  <c r="I287" i="1" s="1"/>
  <c r="G290" i="1"/>
  <c r="I290" i="1" s="1"/>
  <c r="G292" i="1"/>
  <c r="I292" i="1" s="1"/>
  <c r="G294" i="1"/>
  <c r="I294" i="1" s="1"/>
  <c r="G296" i="1"/>
  <c r="I296" i="1" s="1"/>
  <c r="G298" i="1"/>
  <c r="I298" i="1" s="1"/>
  <c r="G300" i="1"/>
  <c r="I300" i="1" s="1"/>
  <c r="G305" i="1"/>
  <c r="I305" i="1" s="1"/>
  <c r="G309" i="1"/>
  <c r="I309" i="1" s="1"/>
  <c r="G311" i="1"/>
  <c r="I311" i="1" s="1"/>
  <c r="G313" i="1"/>
  <c r="I313" i="1" s="1"/>
  <c r="G315" i="1"/>
  <c r="I315" i="1" s="1"/>
  <c r="G316" i="1"/>
  <c r="I316" i="1" s="1"/>
  <c r="G318" i="1"/>
  <c r="I318" i="1" s="1"/>
  <c r="G320" i="1"/>
  <c r="I320" i="1" s="1"/>
  <c r="G322" i="1"/>
  <c r="I322" i="1" s="1"/>
  <c r="G324" i="1"/>
  <c r="I324" i="1" s="1"/>
  <c r="G327" i="1"/>
  <c r="G329" i="1"/>
  <c r="I329" i="1" s="1"/>
  <c r="G331" i="1"/>
  <c r="I331" i="1" s="1"/>
  <c r="H557" i="1"/>
  <c r="H586" i="1"/>
  <c r="G586" i="1"/>
  <c r="I587" i="1"/>
  <c r="H588" i="1"/>
  <c r="G588" i="1"/>
  <c r="I589" i="1"/>
  <c r="H590" i="1"/>
  <c r="G590" i="1"/>
  <c r="I591" i="1"/>
  <c r="H592" i="1"/>
  <c r="G592" i="1"/>
  <c r="I593" i="1"/>
  <c r="I621" i="1"/>
  <c r="I625" i="1"/>
  <c r="I629" i="1"/>
  <c r="I633" i="1"/>
  <c r="H513" i="1"/>
  <c r="G513" i="1"/>
  <c r="I514" i="1"/>
  <c r="H515" i="1"/>
  <c r="G515" i="1"/>
  <c r="I516" i="1"/>
  <c r="H517" i="1"/>
  <c r="G517" i="1"/>
  <c r="I518" i="1"/>
  <c r="H519" i="1"/>
  <c r="G519" i="1"/>
  <c r="I520" i="1"/>
  <c r="H521" i="1"/>
  <c r="G521" i="1"/>
  <c r="I522" i="1"/>
  <c r="H523" i="1"/>
  <c r="G523" i="1"/>
  <c r="I524" i="1"/>
  <c r="H525" i="1"/>
  <c r="G525" i="1"/>
  <c r="I526" i="1"/>
  <c r="H527" i="1"/>
  <c r="G527" i="1"/>
  <c r="I528" i="1"/>
  <c r="H529" i="1"/>
  <c r="G529" i="1"/>
  <c r="I530" i="1"/>
  <c r="H531" i="1"/>
  <c r="G531" i="1"/>
  <c r="I532" i="1"/>
  <c r="H533" i="1"/>
  <c r="G533" i="1"/>
  <c r="I534" i="1"/>
  <c r="H535" i="1"/>
  <c r="G535" i="1"/>
  <c r="I536" i="1"/>
  <c r="H537" i="1"/>
  <c r="G537" i="1"/>
  <c r="I538" i="1"/>
  <c r="H539" i="1"/>
  <c r="G539" i="1"/>
  <c r="I540" i="1"/>
  <c r="H541" i="1"/>
  <c r="G541" i="1"/>
  <c r="I542" i="1"/>
  <c r="H543" i="1"/>
  <c r="G543" i="1"/>
  <c r="I544" i="1"/>
  <c r="H644" i="1"/>
  <c r="G644" i="1"/>
  <c r="H652" i="1"/>
  <c r="G652" i="1"/>
  <c r="H660" i="1"/>
  <c r="G660" i="1"/>
  <c r="H668" i="1"/>
  <c r="G668" i="1"/>
  <c r="H676" i="1"/>
  <c r="G676" i="1"/>
  <c r="H684" i="1"/>
  <c r="G684" i="1"/>
  <c r="H692" i="1"/>
  <c r="G692" i="1"/>
  <c r="H700" i="1"/>
  <c r="G700" i="1"/>
  <c r="I746" i="1"/>
  <c r="H829" i="1"/>
  <c r="G829" i="1"/>
  <c r="I512" i="1"/>
  <c r="I560" i="1"/>
  <c r="H706" i="1"/>
  <c r="G706" i="1"/>
  <c r="H708" i="1"/>
  <c r="G708" i="1"/>
  <c r="H710" i="1"/>
  <c r="G710" i="1"/>
  <c r="H712" i="1"/>
  <c r="G712" i="1"/>
  <c r="H714" i="1"/>
  <c r="G714" i="1"/>
  <c r="H716" i="1"/>
  <c r="G716" i="1"/>
  <c r="H718" i="1"/>
  <c r="G718" i="1"/>
  <c r="H720" i="1"/>
  <c r="G720" i="1"/>
  <c r="H722" i="1"/>
  <c r="G722" i="1"/>
  <c r="H724" i="1"/>
  <c r="G724" i="1"/>
  <c r="H726" i="1"/>
  <c r="G726" i="1"/>
  <c r="H728" i="1"/>
  <c r="G728" i="1"/>
  <c r="H730" i="1"/>
  <c r="G730" i="1"/>
  <c r="H732" i="1"/>
  <c r="G732" i="1"/>
  <c r="H734" i="1"/>
  <c r="G734" i="1"/>
  <c r="H736" i="1"/>
  <c r="G736" i="1"/>
  <c r="H738" i="1"/>
  <c r="G738" i="1"/>
  <c r="H740" i="1"/>
  <c r="G740" i="1"/>
  <c r="H742" i="1"/>
  <c r="G742" i="1"/>
  <c r="G804" i="1"/>
  <c r="H804" i="1"/>
  <c r="G808" i="1"/>
  <c r="H808" i="1"/>
  <c r="G812" i="1"/>
  <c r="H812" i="1"/>
  <c r="H837" i="1"/>
  <c r="G837" i="1"/>
  <c r="H868" i="1"/>
  <c r="G868" i="1"/>
  <c r="H888" i="1"/>
  <c r="G888" i="1"/>
  <c r="H893" i="1"/>
  <c r="G893" i="1"/>
  <c r="H901" i="1"/>
  <c r="G901" i="1"/>
  <c r="H907" i="1"/>
  <c r="G907" i="1"/>
  <c r="H911" i="1"/>
  <c r="G911" i="1"/>
  <c r="H918" i="1"/>
  <c r="G918" i="1"/>
  <c r="H937" i="1"/>
  <c r="G937" i="1"/>
  <c r="G486" i="1"/>
  <c r="I486" i="1" s="1"/>
  <c r="G488" i="1"/>
  <c r="I488" i="1" s="1"/>
  <c r="G490" i="1"/>
  <c r="I490" i="1" s="1"/>
  <c r="G492" i="1"/>
  <c r="I492" i="1" s="1"/>
  <c r="G494" i="1"/>
  <c r="I494" i="1" s="1"/>
  <c r="H876" i="1"/>
  <c r="G876" i="1"/>
  <c r="H923" i="1"/>
  <c r="G923" i="1"/>
  <c r="H949" i="1"/>
  <c r="G949" i="1"/>
  <c r="H967" i="1"/>
  <c r="G967" i="1"/>
  <c r="H852" i="1"/>
  <c r="G852" i="1"/>
  <c r="H884" i="1"/>
  <c r="G884" i="1"/>
  <c r="H897" i="1"/>
  <c r="G897" i="1"/>
  <c r="H914" i="1"/>
  <c r="G914" i="1"/>
  <c r="G922" i="1"/>
  <c r="H922" i="1"/>
  <c r="H820" i="1"/>
  <c r="G820" i="1"/>
  <c r="H831" i="1"/>
  <c r="G831" i="1"/>
  <c r="H839" i="1"/>
  <c r="G839" i="1"/>
  <c r="H846" i="1"/>
  <c r="G846" i="1"/>
  <c r="H854" i="1"/>
  <c r="G854" i="1"/>
  <c r="H862" i="1"/>
  <c r="G862" i="1"/>
  <c r="H870" i="1"/>
  <c r="G870" i="1"/>
  <c r="H878" i="1"/>
  <c r="G878" i="1"/>
  <c r="H926" i="1"/>
  <c r="G926" i="1"/>
  <c r="H939" i="1"/>
  <c r="G939" i="1"/>
  <c r="H951" i="1"/>
  <c r="G951" i="1"/>
  <c r="H969" i="1"/>
  <c r="G969" i="1"/>
  <c r="G747" i="1"/>
  <c r="I747" i="1" s="1"/>
  <c r="G749" i="1"/>
  <c r="I749" i="1" s="1"/>
  <c r="G751" i="1"/>
  <c r="I751" i="1" s="1"/>
  <c r="G753" i="1"/>
  <c r="I753" i="1" s="1"/>
  <c r="G755" i="1"/>
  <c r="I755" i="1" s="1"/>
  <c r="G757" i="1"/>
  <c r="I757" i="1" s="1"/>
  <c r="G759" i="1"/>
  <c r="I759" i="1" s="1"/>
  <c r="G761" i="1"/>
  <c r="I761" i="1" s="1"/>
  <c r="G763" i="1"/>
  <c r="I763" i="1" s="1"/>
  <c r="G764" i="1"/>
  <c r="I764" i="1" s="1"/>
  <c r="G766" i="1"/>
  <c r="I766" i="1" s="1"/>
  <c r="G768" i="1"/>
  <c r="I768" i="1" s="1"/>
  <c r="G770" i="1"/>
  <c r="I770" i="1" s="1"/>
  <c r="G772" i="1"/>
  <c r="I772" i="1" s="1"/>
  <c r="G774" i="1"/>
  <c r="I774" i="1" s="1"/>
  <c r="G776" i="1"/>
  <c r="I776" i="1" s="1"/>
  <c r="G778" i="1"/>
  <c r="I778" i="1" s="1"/>
  <c r="G780" i="1"/>
  <c r="I780" i="1" s="1"/>
  <c r="G782" i="1"/>
  <c r="I782" i="1" s="1"/>
  <c r="G784" i="1"/>
  <c r="I784" i="1" s="1"/>
  <c r="G786" i="1"/>
  <c r="I786" i="1" s="1"/>
  <c r="G788" i="1"/>
  <c r="I788" i="1" s="1"/>
  <c r="G790" i="1"/>
  <c r="I790" i="1" s="1"/>
  <c r="G792" i="1"/>
  <c r="I792" i="1" s="1"/>
  <c r="G794" i="1"/>
  <c r="I794" i="1" s="1"/>
  <c r="G796" i="1"/>
  <c r="I796" i="1" s="1"/>
  <c r="G798" i="1"/>
  <c r="I798" i="1" s="1"/>
  <c r="G800" i="1"/>
  <c r="I800" i="1" s="1"/>
  <c r="G802" i="1"/>
  <c r="I802" i="1" s="1"/>
  <c r="G805" i="1"/>
  <c r="I805" i="1" s="1"/>
  <c r="G809" i="1"/>
  <c r="I809" i="1" s="1"/>
  <c r="G813" i="1"/>
  <c r="I813" i="1" s="1"/>
  <c r="H814" i="1"/>
  <c r="G814" i="1"/>
  <c r="I821" i="1"/>
  <c r="H822" i="1"/>
  <c r="G822" i="1"/>
  <c r="I832" i="1"/>
  <c r="H833" i="1"/>
  <c r="G833" i="1"/>
  <c r="I840" i="1"/>
  <c r="H841" i="1"/>
  <c r="G841" i="1"/>
  <c r="I847" i="1"/>
  <c r="H848" i="1"/>
  <c r="G848" i="1"/>
  <c r="I855" i="1"/>
  <c r="H856" i="1"/>
  <c r="G856" i="1"/>
  <c r="I863" i="1"/>
  <c r="H864" i="1"/>
  <c r="G864" i="1"/>
  <c r="I871" i="1"/>
  <c r="H872" i="1"/>
  <c r="G872" i="1"/>
  <c r="I879" i="1"/>
  <c r="H880" i="1"/>
  <c r="G880" i="1"/>
  <c r="H928" i="1"/>
  <c r="G928" i="1"/>
  <c r="I944" i="1"/>
  <c r="H945" i="1"/>
  <c r="G945" i="1"/>
  <c r="I955" i="1"/>
  <c r="H956" i="1"/>
  <c r="G956" i="1"/>
  <c r="I977" i="1"/>
  <c r="H978" i="1"/>
  <c r="G978" i="1"/>
  <c r="I1000" i="1"/>
  <c r="H1001" i="1"/>
  <c r="G1001" i="1"/>
  <c r="I1003" i="1"/>
  <c r="I815" i="1"/>
  <c r="H816" i="1"/>
  <c r="G816" i="1"/>
  <c r="I823" i="1"/>
  <c r="H824" i="1"/>
  <c r="G824" i="1"/>
  <c r="H827" i="1"/>
  <c r="G827" i="1"/>
  <c r="I834" i="1"/>
  <c r="H835" i="1"/>
  <c r="G835" i="1"/>
  <c r="I842" i="1"/>
  <c r="H843" i="1"/>
  <c r="G843" i="1"/>
  <c r="I849" i="1"/>
  <c r="H850" i="1"/>
  <c r="G850" i="1"/>
  <c r="I857" i="1"/>
  <c r="H858" i="1"/>
  <c r="G858" i="1"/>
  <c r="I865" i="1"/>
  <c r="H866" i="1"/>
  <c r="G866" i="1"/>
  <c r="I873" i="1"/>
  <c r="H874" i="1"/>
  <c r="G874" i="1"/>
  <c r="I881" i="1"/>
  <c r="H882" i="1"/>
  <c r="G882" i="1"/>
  <c r="H931" i="1"/>
  <c r="G931" i="1"/>
  <c r="H947" i="1"/>
  <c r="G947" i="1"/>
  <c r="H958" i="1"/>
  <c r="G958" i="1"/>
  <c r="H980" i="1"/>
  <c r="G980" i="1"/>
  <c r="I990" i="1"/>
  <c r="I993" i="1"/>
  <c r="H994" i="1"/>
  <c r="H997" i="1" s="1"/>
  <c r="G994" i="1"/>
  <c r="I932" i="1"/>
  <c r="H933" i="1"/>
  <c r="G933" i="1"/>
  <c r="I940" i="1"/>
  <c r="H941" i="1"/>
  <c r="G941" i="1"/>
  <c r="I948" i="1"/>
  <c r="I952" i="1"/>
  <c r="H953" i="1"/>
  <c r="G953" i="1"/>
  <c r="I959" i="1"/>
  <c r="H960" i="1"/>
  <c r="G960" i="1"/>
  <c r="I970" i="1"/>
  <c r="H971" i="1"/>
  <c r="G971" i="1"/>
  <c r="I981" i="1"/>
  <c r="H982" i="1"/>
  <c r="G982" i="1"/>
  <c r="I934" i="1"/>
  <c r="H935" i="1"/>
  <c r="G935" i="1"/>
  <c r="I942" i="1"/>
  <c r="H943" i="1"/>
  <c r="G943" i="1"/>
  <c r="H954" i="1"/>
  <c r="G954" i="1"/>
  <c r="I961" i="1"/>
  <c r="H962" i="1"/>
  <c r="G962" i="1"/>
  <c r="H965" i="1"/>
  <c r="G965" i="1"/>
  <c r="I972" i="1"/>
  <c r="H973" i="1"/>
  <c r="G973" i="1"/>
  <c r="H976" i="1"/>
  <c r="G976" i="1"/>
  <c r="I983" i="1"/>
  <c r="H984" i="1"/>
  <c r="G984" i="1"/>
  <c r="I999" i="1"/>
  <c r="I943" i="1" l="1"/>
  <c r="I960" i="1"/>
  <c r="I933" i="1"/>
  <c r="I389" i="1"/>
  <c r="I379" i="1" s="1"/>
  <c r="I63" i="1"/>
  <c r="I53" i="1" s="1"/>
  <c r="I210" i="1"/>
  <c r="I157" i="1"/>
  <c r="I127" i="1"/>
  <c r="I129" i="1"/>
  <c r="H172" i="1"/>
  <c r="I539" i="1"/>
  <c r="I531" i="1"/>
  <c r="I523" i="1"/>
  <c r="I515" i="1"/>
  <c r="I463" i="1"/>
  <c r="I40" i="1"/>
  <c r="I24" i="1" s="1"/>
  <c r="I937" i="1"/>
  <c r="I911" i="1"/>
  <c r="I901" i="1"/>
  <c r="I888" i="1"/>
  <c r="I837" i="1"/>
  <c r="I592" i="1"/>
  <c r="I448" i="1"/>
  <c r="I444" i="1"/>
  <c r="I440" i="1"/>
  <c r="I436" i="1"/>
  <c r="I433" i="1"/>
  <c r="I409" i="1"/>
  <c r="I402" i="1"/>
  <c r="I398" i="1"/>
  <c r="I394" i="1"/>
  <c r="I583" i="1"/>
  <c r="I579" i="1"/>
  <c r="I575" i="1"/>
  <c r="I52" i="1"/>
  <c r="I41" i="1" s="1"/>
  <c r="I704" i="1"/>
  <c r="I688" i="1"/>
  <c r="I672" i="1"/>
  <c r="I656" i="1"/>
  <c r="I378" i="1"/>
  <c r="I370" i="1" s="1"/>
  <c r="I369" i="1" s="1"/>
  <c r="G281" i="1"/>
  <c r="H1007" i="1"/>
  <c r="H146" i="1"/>
  <c r="I151" i="1"/>
  <c r="I134" i="1"/>
  <c r="I958" i="1"/>
  <c r="I866" i="1"/>
  <c r="I835" i="1"/>
  <c r="I816" i="1"/>
  <c r="I1001" i="1"/>
  <c r="I928" i="1"/>
  <c r="I864" i="1"/>
  <c r="I833" i="1"/>
  <c r="I969" i="1"/>
  <c r="I939" i="1"/>
  <c r="I878" i="1"/>
  <c r="I862" i="1"/>
  <c r="I846" i="1"/>
  <c r="I897" i="1"/>
  <c r="I884" i="1"/>
  <c r="I967" i="1"/>
  <c r="I923" i="1"/>
  <c r="I221" i="1"/>
  <c r="I115" i="1"/>
  <c r="H131" i="1"/>
  <c r="I166" i="1"/>
  <c r="I121" i="1"/>
  <c r="I980" i="1"/>
  <c r="I947" i="1"/>
  <c r="I882" i="1"/>
  <c r="I850" i="1"/>
  <c r="I956" i="1"/>
  <c r="I812" i="1"/>
  <c r="I804" i="1"/>
  <c r="I473" i="1"/>
  <c r="I357" i="1"/>
  <c r="I364" i="1"/>
  <c r="I244" i="1"/>
  <c r="I140" i="1"/>
  <c r="I179" i="1"/>
  <c r="H825" i="1"/>
  <c r="G743" i="1"/>
  <c r="I640" i="1"/>
  <c r="H159" i="1"/>
  <c r="I105" i="1"/>
  <c r="I96" i="1" s="1"/>
  <c r="G545" i="1"/>
  <c r="H202" i="1"/>
  <c r="I973" i="1"/>
  <c r="H974" i="1"/>
  <c r="I982" i="1"/>
  <c r="H545" i="1"/>
  <c r="I571" i="1"/>
  <c r="I563" i="1"/>
  <c r="I426" i="1"/>
  <c r="I422" i="1"/>
  <c r="I418" i="1"/>
  <c r="I414" i="1"/>
  <c r="I349" i="1"/>
  <c r="I212" i="1"/>
  <c r="I136" i="1"/>
  <c r="I111" i="1"/>
  <c r="I113" i="1"/>
  <c r="G467" i="1"/>
  <c r="I481" i="1"/>
  <c r="I954" i="1"/>
  <c r="H743" i="1"/>
  <c r="I567" i="1"/>
  <c r="I557" i="1"/>
  <c r="I546" i="1" s="1"/>
  <c r="H467" i="1"/>
  <c r="I455" i="1"/>
  <c r="G240" i="1"/>
  <c r="I240" i="1"/>
  <c r="I233" i="1" s="1"/>
  <c r="I831" i="1"/>
  <c r="I586" i="1"/>
  <c r="G594" i="1"/>
  <c r="H499" i="1"/>
  <c r="G584" i="1"/>
  <c r="G172" i="1"/>
  <c r="I984" i="1"/>
  <c r="H988" i="1"/>
  <c r="G974" i="1"/>
  <c r="I965" i="1"/>
  <c r="I971" i="1"/>
  <c r="I941" i="1"/>
  <c r="I858" i="1"/>
  <c r="G929" i="1"/>
  <c r="I827" i="1"/>
  <c r="I945" i="1"/>
  <c r="I872" i="1"/>
  <c r="I841" i="1"/>
  <c r="I922" i="1"/>
  <c r="I808" i="1"/>
  <c r="I742" i="1"/>
  <c r="I738" i="1"/>
  <c r="I734" i="1"/>
  <c r="I730" i="1"/>
  <c r="I726" i="1"/>
  <c r="I722" i="1"/>
  <c r="I718" i="1"/>
  <c r="I714" i="1"/>
  <c r="I710" i="1"/>
  <c r="I706" i="1"/>
  <c r="I829" i="1"/>
  <c r="I700" i="1"/>
  <c r="I684" i="1"/>
  <c r="I668" i="1"/>
  <c r="I652" i="1"/>
  <c r="I541" i="1"/>
  <c r="I533" i="1"/>
  <c r="I525" i="1"/>
  <c r="I517" i="1"/>
  <c r="I588" i="1"/>
  <c r="H594" i="1"/>
  <c r="I327" i="1"/>
  <c r="I336" i="1" s="1"/>
  <c r="I326" i="1" s="1"/>
  <c r="G336" i="1"/>
  <c r="I510" i="1"/>
  <c r="I500" i="1" s="1"/>
  <c r="I483" i="1"/>
  <c r="I475" i="1"/>
  <c r="I351" i="1"/>
  <c r="I302" i="1"/>
  <c r="I283" i="1" s="1"/>
  <c r="I248" i="1"/>
  <c r="I265" i="1"/>
  <c r="G273" i="1"/>
  <c r="I250" i="1"/>
  <c r="I457" i="1"/>
  <c r="I366" i="1"/>
  <c r="I346" i="1"/>
  <c r="I337" i="1" s="1"/>
  <c r="I252" i="1"/>
  <c r="H263" i="1"/>
  <c r="H358" i="1"/>
  <c r="I168" i="1"/>
  <c r="I153" i="1"/>
  <c r="I138" i="1"/>
  <c r="I123" i="1"/>
  <c r="I280" i="1"/>
  <c r="I276" i="1"/>
  <c r="I269" i="1"/>
  <c r="I254" i="1"/>
  <c r="I215" i="1"/>
  <c r="G232" i="1"/>
  <c r="I201" i="1"/>
  <c r="I162" i="1"/>
  <c r="I155" i="1"/>
  <c r="I117" i="1"/>
  <c r="I78" i="1"/>
  <c r="I64" i="1" s="1"/>
  <c r="I217" i="1"/>
  <c r="I190" i="1"/>
  <c r="I180" i="1" s="1"/>
  <c r="I164" i="1"/>
  <c r="G146" i="1"/>
  <c r="I119" i="1"/>
  <c r="I95" i="1"/>
  <c r="I88" i="1" s="1"/>
  <c r="I860" i="1"/>
  <c r="G213" i="1"/>
  <c r="I204" i="1"/>
  <c r="H78" i="1"/>
  <c r="I931" i="1"/>
  <c r="G963" i="1"/>
  <c r="H929" i="1"/>
  <c r="I880" i="1"/>
  <c r="I848" i="1"/>
  <c r="I814" i="1"/>
  <c r="I951" i="1"/>
  <c r="I926" i="1"/>
  <c r="I870" i="1"/>
  <c r="I854" i="1"/>
  <c r="I839" i="1"/>
  <c r="I820" i="1"/>
  <c r="I914" i="1"/>
  <c r="I852" i="1"/>
  <c r="I949" i="1"/>
  <c r="I876" i="1"/>
  <c r="I918" i="1"/>
  <c r="I907" i="1"/>
  <c r="I893" i="1"/>
  <c r="I868" i="1"/>
  <c r="I543" i="1"/>
  <c r="I535" i="1"/>
  <c r="I527" i="1"/>
  <c r="I519" i="1"/>
  <c r="I590" i="1"/>
  <c r="I818" i="1"/>
  <c r="I696" i="1"/>
  <c r="I680" i="1"/>
  <c r="I664" i="1"/>
  <c r="I648" i="1"/>
  <c r="I485" i="1"/>
  <c r="I477" i="1"/>
  <c r="I353" i="1"/>
  <c r="I325" i="1"/>
  <c r="I303" i="1" s="1"/>
  <c r="G302" i="1"/>
  <c r="I256" i="1"/>
  <c r="I446" i="1"/>
  <c r="I442" i="1"/>
  <c r="I438" i="1"/>
  <c r="I431" i="1"/>
  <c r="G450" i="1"/>
  <c r="I407" i="1"/>
  <c r="I404" i="1"/>
  <c r="I400" i="1"/>
  <c r="I396" i="1"/>
  <c r="G410" i="1"/>
  <c r="I392" i="1"/>
  <c r="H273" i="1"/>
  <c r="I581" i="1"/>
  <c r="I577" i="1"/>
  <c r="I573" i="1"/>
  <c r="I569" i="1"/>
  <c r="I565" i="1"/>
  <c r="I561" i="1"/>
  <c r="I459" i="1"/>
  <c r="I360" i="1"/>
  <c r="G368" i="1"/>
  <c r="I260" i="1"/>
  <c r="I428" i="1"/>
  <c r="I424" i="1"/>
  <c r="I420" i="1"/>
  <c r="I416" i="1"/>
  <c r="G429" i="1"/>
  <c r="I412" i="1"/>
  <c r="I199" i="1"/>
  <c r="I144" i="1"/>
  <c r="H281" i="1"/>
  <c r="H232" i="1"/>
  <c r="G202" i="1"/>
  <c r="G159" i="1"/>
  <c r="H105" i="1"/>
  <c r="H213" i="1"/>
  <c r="G988" i="1"/>
  <c r="I976" i="1"/>
  <c r="G1007" i="1"/>
  <c r="I962" i="1"/>
  <c r="I935" i="1"/>
  <c r="I953" i="1"/>
  <c r="I994" i="1"/>
  <c r="I997" i="1" s="1"/>
  <c r="I989" i="1" s="1"/>
  <c r="G997" i="1"/>
  <c r="H963" i="1"/>
  <c r="I874" i="1"/>
  <c r="I843" i="1"/>
  <c r="I824" i="1"/>
  <c r="I978" i="1"/>
  <c r="I856" i="1"/>
  <c r="I822" i="1"/>
  <c r="I740" i="1"/>
  <c r="I736" i="1"/>
  <c r="I732" i="1"/>
  <c r="I728" i="1"/>
  <c r="I724" i="1"/>
  <c r="I720" i="1"/>
  <c r="I716" i="1"/>
  <c r="I712" i="1"/>
  <c r="I708" i="1"/>
  <c r="G825" i="1"/>
  <c r="I692" i="1"/>
  <c r="I676" i="1"/>
  <c r="I660" i="1"/>
  <c r="I644" i="1"/>
  <c r="I537" i="1"/>
  <c r="I529" i="1"/>
  <c r="I521" i="1"/>
  <c r="I513" i="1"/>
  <c r="I479" i="1"/>
  <c r="G499" i="1"/>
  <c r="I471" i="1"/>
  <c r="I355" i="1"/>
  <c r="G325" i="1"/>
  <c r="I271" i="1"/>
  <c r="H450" i="1"/>
  <c r="H410" i="1"/>
  <c r="I258" i="1"/>
  <c r="H584" i="1"/>
  <c r="I461" i="1"/>
  <c r="I453" i="1"/>
  <c r="I362" i="1"/>
  <c r="H368" i="1"/>
  <c r="I267" i="1"/>
  <c r="G263" i="1"/>
  <c r="H429" i="1"/>
  <c r="G358" i="1"/>
  <c r="I206" i="1"/>
  <c r="I107" i="1"/>
  <c r="G131" i="1"/>
  <c r="H87" i="1"/>
  <c r="I278" i="1"/>
  <c r="I262" i="1"/>
  <c r="I246" i="1"/>
  <c r="I208" i="1"/>
  <c r="I170" i="1"/>
  <c r="I125" i="1"/>
  <c r="I109" i="1"/>
  <c r="I80" i="1"/>
  <c r="I87" i="1" s="1"/>
  <c r="I79" i="1" s="1"/>
  <c r="I195" i="1"/>
  <c r="I149" i="1"/>
  <c r="I142" i="1"/>
  <c r="I986" i="1"/>
  <c r="I219" i="1"/>
  <c r="I197" i="1"/>
  <c r="I1007" i="1" l="1"/>
  <c r="I998" i="1" s="1"/>
  <c r="I159" i="1"/>
  <c r="I147" i="1" s="1"/>
  <c r="I202" i="1"/>
  <c r="I193" i="1" s="1"/>
  <c r="I172" i="1"/>
  <c r="I160" i="1" s="1"/>
  <c r="I281" i="1"/>
  <c r="I274" i="1" s="1"/>
  <c r="I467" i="1"/>
  <c r="I451" i="1" s="1"/>
  <c r="I545" i="1"/>
  <c r="I511" i="1" s="1"/>
  <c r="I825" i="1"/>
  <c r="I745" i="1" s="1"/>
  <c r="I146" i="1"/>
  <c r="I132" i="1" s="1"/>
  <c r="I263" i="1"/>
  <c r="I242" i="1" s="1"/>
  <c r="I358" i="1"/>
  <c r="I743" i="1"/>
  <c r="I595" i="1" s="1"/>
  <c r="I584" i="1"/>
  <c r="I559" i="1" s="1"/>
  <c r="I410" i="1"/>
  <c r="I391" i="1" s="1"/>
  <c r="H1008" i="1"/>
  <c r="H1010" i="1" s="1"/>
  <c r="I131" i="1"/>
  <c r="I106" i="1" s="1"/>
  <c r="I963" i="1"/>
  <c r="I930" i="1" s="1"/>
  <c r="I213" i="1"/>
  <c r="I203" i="1" s="1"/>
  <c r="I282" i="1"/>
  <c r="I974" i="1"/>
  <c r="I964" i="1" s="1"/>
  <c r="I499" i="1"/>
  <c r="I470" i="1" s="1"/>
  <c r="I469" i="1" s="1"/>
  <c r="G1008" i="1"/>
  <c r="I429" i="1"/>
  <c r="I411" i="1" s="1"/>
  <c r="I232" i="1"/>
  <c r="I214" i="1" s="1"/>
  <c r="I594" i="1"/>
  <c r="I585" i="1" s="1"/>
  <c r="I173" i="1"/>
  <c r="I988" i="1"/>
  <c r="I975" i="1" s="1"/>
  <c r="I368" i="1"/>
  <c r="I359" i="1" s="1"/>
  <c r="I450" i="1"/>
  <c r="I430" i="1" s="1"/>
  <c r="I273" i="1"/>
  <c r="I264" i="1" s="1"/>
  <c r="I929" i="1"/>
  <c r="I826" i="1" s="1"/>
  <c r="I347" i="1" l="1"/>
  <c r="I23" i="1"/>
  <c r="I241" i="1"/>
  <c r="I192" i="1"/>
  <c r="I558" i="1"/>
  <c r="I744" i="1"/>
  <c r="I390" i="1"/>
  <c r="I1008" i="1"/>
  <c r="G1010" i="1"/>
  <c r="I1009" i="1"/>
  <c r="I1010" i="1" l="1"/>
</calcChain>
</file>

<file path=xl/sharedStrings.xml><?xml version="1.0" encoding="utf-8"?>
<sst xmlns="http://schemas.openxmlformats.org/spreadsheetml/2006/main" count="1501" uniqueCount="784">
  <si>
    <t>Заказчик:</t>
  </si>
  <si>
    <t>Наименование юр.лица</t>
  </si>
  <si>
    <t>Должность</t>
  </si>
  <si>
    <t>ФИО</t>
  </si>
  <si>
    <t>"__"_________2020г.</t>
  </si>
  <si>
    <t xml:space="preserve">Локальный сметный расчет № </t>
  </si>
  <si>
    <t>(локальная смета)</t>
  </si>
  <si>
    <t>Сметная стоимость строительных работ:</t>
  </si>
  <si>
    <t>№ п/п</t>
  </si>
  <si>
    <t>Наименование  работ</t>
  </si>
  <si>
    <t>Ед.изм.</t>
  </si>
  <si>
    <t>Кол-во</t>
  </si>
  <si>
    <t>Цена работ за ед., руб. без НДС</t>
  </si>
  <si>
    <t>Цена материалов за ед., руб. без НДС</t>
  </si>
  <si>
    <t>Общая стоимость работ, руб. без НДС</t>
  </si>
  <si>
    <t>Общая стоимость материалов, руб. без НДС</t>
  </si>
  <si>
    <t>Всего, руб. (без НДС)</t>
  </si>
  <si>
    <t>НДС</t>
  </si>
  <si>
    <t>НДС 20%:</t>
  </si>
  <si>
    <t>НДС 12%:</t>
  </si>
  <si>
    <t>Без НДС (УСН):</t>
  </si>
  <si>
    <t>Короб ПВХ для инжинерных сетей под раковины с лючками доступа к ним</t>
  </si>
  <si>
    <t>шт</t>
  </si>
  <si>
    <t>Пластиковые уголки</t>
  </si>
  <si>
    <t>Кабель-канал</t>
  </si>
  <si>
    <t>м.п.</t>
  </si>
  <si>
    <t>Итого:</t>
  </si>
  <si>
    <t>Всего:</t>
  </si>
  <si>
    <t>Обременения связанные со строительством</t>
  </si>
  <si>
    <t>Демонтаж зданий, строений, сооружений:</t>
  </si>
  <si>
    <t>Демонтажные работы по фасаду</t>
  </si>
  <si>
    <t>Отбивка штукатурки с поверхностей стен</t>
  </si>
  <si>
    <t>м2</t>
  </si>
  <si>
    <t>Демонтаж профлиста (без сохранения)</t>
  </si>
  <si>
    <t>Демонтаж алюкобонда (с каркасом, без сохранения)</t>
  </si>
  <si>
    <t>Демонтаж утеплителя</t>
  </si>
  <si>
    <t>Демонтаж сэндвич-панелей фасадов</t>
  </si>
  <si>
    <t>Демонтаж плитки с фасада (с каркасом, с сохранением)</t>
  </si>
  <si>
    <t>Демонтаж плитки с фасада (с каркасом, без сохранения)</t>
  </si>
  <si>
    <t>Очистка фасада и остекления от рекламы</t>
  </si>
  <si>
    <t>Демонтаж оконных решеток (с заделкой отверстий)</t>
  </si>
  <si>
    <t>Демонтажные работы кровли</t>
  </si>
  <si>
    <t>Разборка покрытий кровель: из листовой стали</t>
  </si>
  <si>
    <t>Разборка покрытий кровель: из волнистых и полуволнистых асбестоцементных листов</t>
  </si>
  <si>
    <t>Разборка кровель плоских четырехслойных из рулонных кровельных материалов на битумной мастике с защитным слоем из гравия на битумной антисептированной мастике</t>
  </si>
  <si>
    <t>Разборка теплоизоляции на кровле из: ваты минеральной</t>
  </si>
  <si>
    <t>Разборка выравнивающих стяжек цементно-песчаных</t>
  </si>
  <si>
    <t>Демонтажные работы в здании</t>
  </si>
  <si>
    <t>Демонтаж железобетонных конструкций</t>
  </si>
  <si>
    <t>м3</t>
  </si>
  <si>
    <t>Демонтаж бетонных конструкций</t>
  </si>
  <si>
    <t>Демонтаж металлоконструкций</t>
  </si>
  <si>
    <t>тн</t>
  </si>
  <si>
    <t>Алмазная резка конструкций</t>
  </si>
  <si>
    <t>м2 реза</t>
  </si>
  <si>
    <t>Демонтажные работы полов</t>
  </si>
  <si>
    <t>Разборка бетонных оснований под полы на гравии</t>
  </si>
  <si>
    <t>Демонтаж стяжек</t>
  </si>
  <si>
    <t>Разборка покрытий полов: из линолеума и релина</t>
  </si>
  <si>
    <t>Разборка покрытий полов: из плиток поливинилхлоридных</t>
  </si>
  <si>
    <t>Разборка покрытий полов: из керамических плиток</t>
  </si>
  <si>
    <t>Разборка покрытий полов: цементных</t>
  </si>
  <si>
    <t>Разборка плинтусов: деревянных и из пластмассовых материалов</t>
  </si>
  <si>
    <t>мп</t>
  </si>
  <si>
    <t>Разборка плинтусов: цементных и из керамической плитки</t>
  </si>
  <si>
    <t>Демонтаж окон</t>
  </si>
  <si>
    <t>Демонтаж оконных блоков (Комплекс работ)</t>
  </si>
  <si>
    <t>Снятие подоконных досок</t>
  </si>
  <si>
    <t>Демонтаж жалюзи</t>
  </si>
  <si>
    <t>Демонтаж дверей</t>
  </si>
  <si>
    <t>Демонтаж дверных блоков (Комплекс работ)</t>
  </si>
  <si>
    <t>Демонтажные работы потолка</t>
  </si>
  <si>
    <t>Разборка облицовки из гипсокартонных листов: потолков</t>
  </si>
  <si>
    <t>Разборка подвесных потолков Армстронг, Грильятто</t>
  </si>
  <si>
    <t>Пробивка в бетонных потолках толщиной 100 мм отверстий площадью до 100 см2</t>
  </si>
  <si>
    <t>Демонтажные работы стен и перегородок</t>
  </si>
  <si>
    <t>Снятие обоев: простых и улучшенных</t>
  </si>
  <si>
    <t>Разборка ГКЛ перегородок на металлокаркасе</t>
  </si>
  <si>
    <t>Разборка обшивки стен из ГКЛ</t>
  </si>
  <si>
    <t>Разборка кирпичных стен</t>
  </si>
  <si>
    <t>Разборка мелкоблочных стен</t>
  </si>
  <si>
    <t>Отбивка штукатурки с поверхностей стен и потолков</t>
  </si>
  <si>
    <t>Отбивка штукатурки с поверхностей столбов, колонн, пилястр</t>
  </si>
  <si>
    <t>Пробивка проемов в конструкциях из кирпича</t>
  </si>
  <si>
    <t>Пробивка проемов в конструкциях из бетона</t>
  </si>
  <si>
    <t>Пробивка в кирпичных стенах отверстий круглых диаметром до 25 мм при толщине стен до 38 см (в стенах из ГКЛ)</t>
  </si>
  <si>
    <t>Пробивка в кирпичных стенах отверстий круглых диаметром до 50 мм при толщине стен до 38 см (в стенах из ГКЛ)</t>
  </si>
  <si>
    <t>Пробивка в бетонных стенах и полах толщиной 100 мм отверстий площадью до 100 см2</t>
  </si>
  <si>
    <t>Пробивка проемов со сплошным выравниванием откосов в перегородках: железобетонных</t>
  </si>
  <si>
    <t>м2 проема</t>
  </si>
  <si>
    <t>Пробивка проемов со сплошным выравниванием откосов в перегородках: кирпичных</t>
  </si>
  <si>
    <t>Сверление кольцевыми алмазными сверлами в железобетонных конструкциях с применением охлаждающей жидкости отверстий глубиной до 1200мм и диаметром до 200 мм</t>
  </si>
  <si>
    <t>отверстие</t>
  </si>
  <si>
    <t>Пробивка в бетонных конструкциях полов и стен борозд площадью сечения до 20 см2</t>
  </si>
  <si>
    <t>Пробивка в бетонных конструкциях полов и стен борозд площадью сечения до 50 см2</t>
  </si>
  <si>
    <t>Пробивка в бетонных конструкциях полов и стен борозд площадью сечения до 100 см2</t>
  </si>
  <si>
    <t>Демонтаж обшивки/облицовки стен</t>
  </si>
  <si>
    <t>Демонтажные работы вентиляция/кондиционирование</t>
  </si>
  <si>
    <t>Демонтаж: сплит-систем (с сохранением)</t>
  </si>
  <si>
    <t>Демонтаж: сплит-систем (без сохранения)</t>
  </si>
  <si>
    <t>Демонтаж: кассетного кондиционера (с сохранением)</t>
  </si>
  <si>
    <t>Демонтаж: кассетного кондиционера (без сохранения)</t>
  </si>
  <si>
    <t>Демонтаж: вент.оборудования (с сохранением)</t>
  </si>
  <si>
    <t>тн.</t>
  </si>
  <si>
    <t>Демонтаж: вент.оборудования (без сохранения)</t>
  </si>
  <si>
    <t>Демонтаж воздуховодов из листовой, оцинкованной стали и алюминия класса Н (с сохранением)</t>
  </si>
  <si>
    <t>Демонтаж воздуховодов из листовой, оцинкованной стали и алюминия класса Н (без сохранения)</t>
  </si>
  <si>
    <t>Демонтажные работы водоснабжение/канализация/отопление</t>
  </si>
  <si>
    <t>Демонтаж: унитазов и писсуаров</t>
  </si>
  <si>
    <t>Демонтаж: моек</t>
  </si>
  <si>
    <t>Демонтаж: ванн</t>
  </si>
  <si>
    <t>Демонтаж: сифонов</t>
  </si>
  <si>
    <t>Демонтаж: радиаторов</t>
  </si>
  <si>
    <t xml:space="preserve">Демонтаж труб </t>
  </si>
  <si>
    <t>Демонтажные работы электрооборудования</t>
  </si>
  <si>
    <t>Демонтаж электропроводки</t>
  </si>
  <si>
    <t>Демонтаж электропроводки, провода на крюках (якорях) с изоляторами сечением: 70 мм2</t>
  </si>
  <si>
    <t>Демонтаж: выключателей, розеток</t>
  </si>
  <si>
    <t>Демонтаж светильников с лампами накаливания</t>
  </si>
  <si>
    <t>Демонтаж: электрощитов</t>
  </si>
  <si>
    <t>Демонтаж пожарных шкафов</t>
  </si>
  <si>
    <t>Клининг, вывоз мусора и прочие работы</t>
  </si>
  <si>
    <t>компл</t>
  </si>
  <si>
    <t>Очистка помещения/территории от строительного мусора</t>
  </si>
  <si>
    <t>Очистка прилегающего участка от мусора</t>
  </si>
  <si>
    <t>Клининг</t>
  </si>
  <si>
    <t>Перевозка грузов автомобилями - самосвалами с погрузкой и разгрузкой</t>
  </si>
  <si>
    <t>Вывоз мусора контейнерами (8 м3)</t>
  </si>
  <si>
    <t>конт.</t>
  </si>
  <si>
    <t>Строительство зданий и ремонты</t>
  </si>
  <si>
    <t>Устройство наружных стен:</t>
  </si>
  <si>
    <t xml:space="preserve">Устройство наружных стен из сэндвич-панелей </t>
  </si>
  <si>
    <t>Монтаж ограждающих конструкций стен из многослойных панелей заводской готовности толщиной 120 мм</t>
  </si>
  <si>
    <t>Монтаж фриза из стали с полимерным покрытием высотой до 500мм.</t>
  </si>
  <si>
    <t>Герметизация швов вертикальных герметиком силиконовым (прим.)</t>
  </si>
  <si>
    <t>Устройство наружных стрен из кирпича и блоков</t>
  </si>
  <si>
    <t>Кладка стен из бетоноблоков</t>
  </si>
  <si>
    <t>Кладка стен кирпичных наружных</t>
  </si>
  <si>
    <t>Армирование кладки стен</t>
  </si>
  <si>
    <t>Укладка перемычек</t>
  </si>
  <si>
    <t>Отделочные работы по фасадам</t>
  </si>
  <si>
    <t>Облицовка профлистом (марки С-8-1150-0,5 т) 
 по каркасу</t>
  </si>
  <si>
    <t>Отделка фасада композитными кассетами, толщитой 4мм, группа горючести Г1 в комплексе (панель, фасадная система, леса)</t>
  </si>
  <si>
    <t>Утеплитель фасадной системы толщиной 50 мм</t>
  </si>
  <si>
    <t>Отделка фасада металлокассетами (стальные профильные листы ТУ 5285-002-37144780-2012, ГОСТ 24045-2010 толщиной 1,2 мм, замки закрытого типа, покрытие полимерное - полиэстер 25мкм, Цвет: согласно RAL)</t>
  </si>
  <si>
    <t>Отделка фасада линеарными панелями (стальные профильные листы ТУ 5285-002-37144780-2012, ГОСТ 24045-2010 толщиной 0,7-1 мм, замки закрытого типа, покрытие полимерное - полиэстер 25мкм, Цвет: согласно RAL)</t>
  </si>
  <si>
    <t>Монтаж навесного вентфасада с облицовкой керамогранитом</t>
  </si>
  <si>
    <t>Наружная облицовка по бетонной поверхности керамическими отдельными плитками на цементном растворе стен</t>
  </si>
  <si>
    <t>Штукатурка фасадов декоративным раствором</t>
  </si>
  <si>
    <t>Шпаклевка  фасадов улучшенная</t>
  </si>
  <si>
    <t>Покрытие поверхностей грунтовкой за 2 раза стен</t>
  </si>
  <si>
    <t>Окраска фасадными акриловыми красками за 2 раза фасадов</t>
  </si>
  <si>
    <t>Устройство раздвижной решетки в тамбуре гл.входа</t>
  </si>
  <si>
    <t>Ограждение и перила</t>
  </si>
  <si>
    <t>Установка ограждения на крыльце и вдоль пандуса из нержавеющий стали</t>
  </si>
  <si>
    <t>Монтаж противоскользящих реек</t>
  </si>
  <si>
    <t>Устройство покрытий на растворе из керамогранита 300х300х8мм Unitale Грес Светло-серый или аналог (согласовать с Заказчиком)</t>
  </si>
  <si>
    <t>Затирка межплиточных швов затиркой Ceresit или аналог</t>
  </si>
  <si>
    <t>Укладка противоскользящего покрытия</t>
  </si>
  <si>
    <t>Устройство  кровли:</t>
  </si>
  <si>
    <t xml:space="preserve">Устройство кровли </t>
  </si>
  <si>
    <t>Утепление покрытий керамзитом толщиной 20 мм</t>
  </si>
  <si>
    <t>Устройство выравнивающих стяжек цементно-песчаных толщиной 15 мм</t>
  </si>
  <si>
    <t>Устройство выравнивающих стяжек на каждый 5 мм изменения толщины добавлять или исключать к расценке</t>
  </si>
  <si>
    <t>Утепление покрытий плитами из минеральной ваты Роквул Руф Баттс (марок В и Н) на битумной мастике в один слой толщиной 50 мм</t>
  </si>
  <si>
    <t>Устройство плоских однослойных кровель из ПВХ мембран «SIKA» по готовому основанию кроме бетонного со сваркой стыков</t>
  </si>
  <si>
    <t>Устройство примыканий из ПВХ мембран «SIKA»  к стенам и парапетам высотой до 450 мм с одним фартуком</t>
  </si>
  <si>
    <t>Устройство покрытий из листовой стали</t>
  </si>
  <si>
    <t>Утепление покрытий плитами из пенополистирола "Пеноплекс 50"</t>
  </si>
  <si>
    <t>Устройство плоских однослойных кровель из ПВХ мембран «Сарнофил» по готовому основанию кроме бетонного со сваркой стыков</t>
  </si>
  <si>
    <t>Устройство пароизоляции "Уникма"</t>
  </si>
  <si>
    <t>Утепление покрытий плитами из минеральной ваты Изоруф (марок В и Н) на битумной мастике в один слой толщиной 50 мм</t>
  </si>
  <si>
    <t>Ремонт наплавляемой кровли в 1 слой</t>
  </si>
  <si>
    <t>Ремонт наплавляемой кровли в 2 слоя</t>
  </si>
  <si>
    <t>Устройство наплавляемой кровли в 2 слоя Стеклоизола</t>
  </si>
  <si>
    <t>Устройство наплавляемой кровли в 2 слоя Линокрома</t>
  </si>
  <si>
    <t xml:space="preserve">Установка наружнего водостока </t>
  </si>
  <si>
    <t>Установка воронок водосточных</t>
  </si>
  <si>
    <t>Установка воронок водосточных с обогревом</t>
  </si>
  <si>
    <t>Устройство водосточных труб</t>
  </si>
  <si>
    <t>Устройство металлических площадок и переходов для обслуживания кровли и оборудования</t>
  </si>
  <si>
    <t>Монтаж площадок с настилом и ограждением из листовой, рифленой, просечной и круглой стали</t>
  </si>
  <si>
    <t>Устройство полов:</t>
  </si>
  <si>
    <t>Основание пола</t>
  </si>
  <si>
    <t xml:space="preserve">Устройство основания из песчано-гравийной смеси толщиной 10 см </t>
  </si>
  <si>
    <t>Устройство подстилающих слоев щебеночных</t>
  </si>
  <si>
    <t>Армирование подстилающих слоев и набетонок</t>
  </si>
  <si>
    <t xml:space="preserve">Устройство монолитной бетонной плиты В 30 </t>
  </si>
  <si>
    <t>Устройство стяжек бетонных толщиной 20 мм</t>
  </si>
  <si>
    <t>Устройство стяжек цементных толщиной 20 мм</t>
  </si>
  <si>
    <t xml:space="preserve">Устройство стяжек цементных на каждые 5 мм изменения толщины стяжки добавлять или исключать </t>
  </si>
  <si>
    <t>Устройство гидроизоляции обмазочной в один слой</t>
  </si>
  <si>
    <t>Устройство гидроизоляции оклеечной в два слоя</t>
  </si>
  <si>
    <t>Устройство тепло- и звукоизоляции засыпной керамзитовой</t>
  </si>
  <si>
    <t>Устройство тепло- и звукоизоляции сплошной из плит или матов минераловатных или стекловолокнистых</t>
  </si>
  <si>
    <t>Покрытие пола</t>
  </si>
  <si>
    <t>Устройство полов бетонных толщиной 100 мм</t>
  </si>
  <si>
    <t>Устройство полов бетонных толщиной 150 мм</t>
  </si>
  <si>
    <t>Устройство полов бетонных толщиной 200 мм</t>
  </si>
  <si>
    <t>Устройство полов бетонных толщиной 250 мм</t>
  </si>
  <si>
    <t>Устройство деформационного шва</t>
  </si>
  <si>
    <t>Нарезка швов в бетоне с заполнением швов герметиком при устройстве бетонных полов</t>
  </si>
  <si>
    <t>Устройство покрытий на растворе из плиток керамических типа"Эстима"200х200х12 (с антискользящем покрытием R10)</t>
  </si>
  <si>
    <t xml:space="preserve">Устройство покрытий на растворе из плиток керамических типа Керамогранит не полированный, с антискользящим покрытием.  Размер: 200х200х12 мм Цвет светло-серый «соль-перец». </t>
  </si>
  <si>
    <t>Устройство покрытий бетонных толщиной 30 мм</t>
  </si>
  <si>
    <t>Устройство покрытий бетонных на каждые 5 мм изменения толщины покрытия добавлять или исключать. Применять к предыдущей позиции.</t>
  </si>
  <si>
    <t>Устройство покрытий из коммерческого линолеума "Tarket Acczent Pro Aspect 2"</t>
  </si>
  <si>
    <t>Устройство покрытий из коммерческого линолеума "Tarket Acczent Pro Aspect 2" на клеевой основе и с пайкой швов.</t>
  </si>
  <si>
    <t>Устройство покрытий из линолеума антистатического. Цвет бежевый, светло-коричневый</t>
  </si>
  <si>
    <t>Устройство противоскользящего покрытия на входной группе, цвет зеленый</t>
  </si>
  <si>
    <t>Локальная замена затирки с зачисткой швов</t>
  </si>
  <si>
    <t>Ковролин офисный, цвет темно-серый</t>
  </si>
  <si>
    <t>Усиленный клининг пола</t>
  </si>
  <si>
    <t xml:space="preserve">Покрытие поверхностей пола грунтовкой глубокого проникновения за 2 раза </t>
  </si>
  <si>
    <t>Устройство плинтусов</t>
  </si>
  <si>
    <t>Устройство плинтусов высотой 100мм из керамогранита</t>
  </si>
  <si>
    <t>Устройство плинтусов высотой 100мм из аллюминия</t>
  </si>
  <si>
    <t>Устройство плинтусов из МДФ</t>
  </si>
  <si>
    <t xml:space="preserve">Устройство плинтусов поливинилхлоридных на клее </t>
  </si>
  <si>
    <t>Устройство плинтусов деревянных</t>
  </si>
  <si>
    <t>Установка на плинтуса пластиковых уголков</t>
  </si>
  <si>
    <t>Приямок</t>
  </si>
  <si>
    <t>Каркас приямка для сбора грязи (из уголка 40,50)</t>
  </si>
  <si>
    <t>Установка оцинкованных грязезащитных решеток</t>
  </si>
  <si>
    <t>Установка грязезещиных решеток типа "Сити"</t>
  </si>
  <si>
    <t>Устройство окон и витражей:</t>
  </si>
  <si>
    <t>Установка в жилых и общественных зданиях оконных блоков из ПВХ однокамерных, белый. Стеклопакет не менее 4х12х4 с энергосберегающим покрытием. Поворотно-откидной механизм. Включая установку подоконника, откосов, углов ПВХ.</t>
  </si>
  <si>
    <t>Установка в жилых и общественных зданиях оконных блоков из ПВХ двухкамерных, белый. Стеклопакет не менее 4х8х4х10х4. Поворотно-откидной механизм. Включая установку подоконника, откосов, углов ПВХ.</t>
  </si>
  <si>
    <t>Оконный проем - профиль 4-х камерный, белый. Стеклопакет не менее 4х10х4х10х4. Поворотно-откидной механизм. Включая установку подоконника, откосов, углов ПВХ.</t>
  </si>
  <si>
    <t xml:space="preserve">Установка решеток на окна </t>
  </si>
  <si>
    <t>Установка откосов ПВХ и нащельников шириной до 200мм.</t>
  </si>
  <si>
    <t>Монтаж жалюзи на окна</t>
  </si>
  <si>
    <t>Устаровка подоконника, угла ПВХ</t>
  </si>
  <si>
    <t>Прочее</t>
  </si>
  <si>
    <t>Усиление ударопрочной пленкой</t>
  </si>
  <si>
    <t>Оклейка атермальной пленкой</t>
  </si>
  <si>
    <t>Замена битых стекол в окнах</t>
  </si>
  <si>
    <t>Устройство входных  дверей и ворот:</t>
  </si>
  <si>
    <t>Входная группа</t>
  </si>
  <si>
    <t>Монтаж распашных ПВХ дверей с выравниванием откосов</t>
  </si>
  <si>
    <t>Монтаж перегородок металлопластиковых остекленных</t>
  </si>
  <si>
    <t>Двери металлические</t>
  </si>
  <si>
    <t>Дверь металлическая утепленная - Наружная стальная  утепленная дверь 900х2100 мм изолированная минераловатой. Цвет – серый, RAL–7038.    Дверной глазок. _x000D_
Замок – типа “Abloy” (или аналог) врезной, ключ-ключ, с нажимными ручками сквозного крепления из нержавеющей стали. Дверной стопор  – напольный или настенный.</t>
  </si>
  <si>
    <t>Дверь металлическая утепленная (эвакуационный выход) - Наружная стальная двустворчатая глухая утепленная дверь 1200х2100 мм изолированная минераловатой. Цвет – серый, RAL–7038. _x000D_Замок – типа “Abloy” (или аналог) врезной, ключ-ключ, с нажимными ручками сквозного крепления из нержавеющей стали. Дверной стопор  – напольный или настенный.</t>
  </si>
  <si>
    <t>Установка дверного доводчика DORMA</t>
  </si>
  <si>
    <t>Замки навесные с проушинами на воротах</t>
  </si>
  <si>
    <t>Устройство и отделка внутренних стен, потолков и перегородок:</t>
  </si>
  <si>
    <t xml:space="preserve">Устройство внутренних стен и перегородок </t>
  </si>
  <si>
    <t>Устройство стен из сэндвич-панелей</t>
  </si>
  <si>
    <t>Кладка стен кирпичных внутренних</t>
  </si>
  <si>
    <t xml:space="preserve">Кладка перегородок из кирпича армированных толщиной в 1/2 кирпича </t>
  </si>
  <si>
    <t xml:space="preserve">Кладка перегородок из кирпича армированных толщиной в 1/4 кирпича </t>
  </si>
  <si>
    <t xml:space="preserve">Установка перегородок из легкобетонных блоков толщ.100мм </t>
  </si>
  <si>
    <t xml:space="preserve">Установка перегородок из легкобетонных блоков толщ.200мм </t>
  </si>
  <si>
    <t xml:space="preserve">Установка перегородок из легкобетонных блоков толщ.300мм </t>
  </si>
  <si>
    <t>Установка перегородок из пазогребневых блоков толщиной 100 мм</t>
  </si>
  <si>
    <t>Установка перегородок из пазогребневых блоков толщиной 200 мм</t>
  </si>
  <si>
    <t>Установка перегородок из пазогребневых блоков толщиной 300 мм</t>
  </si>
  <si>
    <t xml:space="preserve">Комплектная перегородка КНАУФ С 111 на металлическом каркасе (комплект материалов). Одинарный металлический каркас Knauf обшитый одним слоем ГКЛ толщиной 12,5 мм с обеих сторон.
</t>
  </si>
  <si>
    <t xml:space="preserve">Комплектная перегородка КНАУФ С 111 на металлическом каркасе_x000D_(комплект материалов). Одинарный металлический каркас Knauf обшитый одним слоем ГКЛ толщиной 12,5 мм с одной стороны  и ГКЛВ 12,5 мм (влагостойкий)  с другой стороны.
</t>
  </si>
  <si>
    <t>Комплектная перегородка КНАУФ С 112 на металлическом каркасе(комплект материалов). Одинарный металлический каркас Knauf обшитый двумя слоями гипсокартона с обеих сторон.  Внутренние листы ГКЛ 12,5 мм, наружние ГКЛВ 12,5 мм (влагостойкие)</t>
  </si>
  <si>
    <t>Комплектная перегородка КНАУФ на металлическом каркасе (Комплект материалов). Одинарный металлический каркас Knauf обшитый одним слоем ЛГКЛ толщиной 12,5мм с обеих сторон</t>
  </si>
  <si>
    <t>Устройство короба гипсокартонными листами (ЛГК), Минимальная толщина листа: 12,0 мм с устройством одинарного каркаса.</t>
  </si>
  <si>
    <t>Внутренние двери и рольставни</t>
  </si>
  <si>
    <t>Дверь металлическая противопожарная  - Стальные внутренние двустворчатые неравнопольные двери  без порогов  изолированы минеральной ватой, огнестойкость EI 60. _x000D_
Цвет – серый, RAL–7038._x000D_
Проем в свету  1400х2100 мм.  Ширина рабочей створки 1000 мм. Вторая створка запирается на шпингалеты сверху и снизу. Шпингалеты не доступны при закрытой двери._x000D_
Замок врезной "Abloy" (или аналог) ключ-ключ с нажимными ручками сквозного крепления из нержавеющей стали. Доводчики._x000D_ Дверные стопоры  напольные или настенные.</t>
  </si>
  <si>
    <t>Дверь металлическая сертифицированная взломостойкая - Дверь стальная сертифицированная RAL 9010, 9016 (белый) , размером 800х2000 мм, 3 класса защиты, рекомендуемые двери «Multi-lock» или «Док-Зил» (либо аналоги) с засыпкой и двумя замками повышенной секретности, установленными на расстоянии не менее 300 мм друг от друга, с защелкой, глазком и одной задвижкой изнутри, позволяющей свободное и быстрое открытие.</t>
  </si>
  <si>
    <t>Дверь металлическая противопожарная (электрощитовая) - Дверной блок стальной внутренний, дверь глухая, размером 800х2000 мм,  изолированная минераловатой, огнестойкость EI45. Цвет – серый, RAL–7038.   Замок – врезной самозапирающийся, отпираемый без ключа с внутренней стороны помещения. Дверной стопор - напольный или настенный.</t>
  </si>
  <si>
    <t>Дверь межкомнатная 600мм - Дверь межкомнатная однопольная марки "Капель" или аналог. Цвет – белый, выбеленый дуб, ясень._x000D_
• Размер дверного полотна 600х2000мм с притвором. Толщина полотна не менее 38мм. В комплекте с коробом, добором и наличниками с двух сторон, петлями и без порога._x000D_
• Замок  врезной и фурнитура  «Abloy», ключ-ключ, с нажимными ручками сквозного крепления из нержавеющей стали. Цвет белый или хром.  Замок врезан. Фурнитура прилагается.</t>
  </si>
  <si>
    <t>Дверь межкомнатная 700мм - Дверь межкомнатная однопольная марки "Капель" или аналог. Цвет – белый, выбеленый дуб, ясень.
• Размер дверного полотна 700х2000мм с притвором. Толщина полотна не менее 38мм. В комплекте с коробом, добором и наличниками с двух сторон, петлями и без порога.
• Замок  врезной и фурнитура  «Abloy», ключ-ключ, с нажимными ручками сквозного крепления из нержавеющей стали. Цвет белый или хром.  Замок врезан. Фурнитура прилагается.</t>
  </si>
  <si>
    <t>Дверь межкомнатная 800мм - Дверь межкомнатная однопольная марки "Капель" или аналог. Цвет – белый, выбеленый дуб, ясень.
• Размер дверного полотна 800х2000мм с притвором. Толщина полотна не менее 38мм. В комплекте с коробом, добором и наличниками с двух сторон, петлями и без порога.
• Замок  врезной и фурнитура  «Abloy», ключ-ключ, с нажимными ручками сквозного крепления из нержавеющей стали. Цвет белый или хром.  Замок врезан. Фурнитура прилагается.</t>
  </si>
  <si>
    <t>Дверь межкомнатная 900мм - Дверь межкомнатная однопольная марки "Капель" или аналог. Цвет – белый, выбеленый дуб, ясень.
• Размер дверного полотна 900х2000мм с притвором. Толщина полотна не менее 38мм. В комплекте с коробом, добором и наличниками с двух сторон, петлями и без порога.
• Замок  врезной и фурнитура  «Abloy», ключ-ключ, с нажимными ручками сквозного крепления из нержавеющей стали. Цвет белый или хром.  Замок врезан. Фурнитура прилагается.</t>
  </si>
  <si>
    <t>Дверь межкомнатная 700мм - Дверь межкомнатная однопольная марки "Капель" или аналог. Цвет – светлый дуб, ясень. (согласовывается с заказчиком)
• Размер дверного полотна 700х2000мм с притвором. Толщина полотна не менее 38мм. В комплекте с коробом, добором и наличниками с двух . Замок врезной и фурнитура "Abloy", ключ-ключ, с нажимными ручками сквозного крепления из нержавеющей стали. Цвет хром. Замок врезан.Фурнитура прилагается.</t>
  </si>
  <si>
    <t>Дверь межкомнатная 800мм - Дверь межкомнатная однопольная марки "Капель" или аналог. Цвет – светлый дуб, ясень. (согласовывается с заказчиком)
• Размер дверного полотна 800х2000мм с притвором. Толщина полотна не менее 38мм. В комплекте с коробом, добором и наличниками с двух . Замок врезной и фурнитура "Abloy", ключ-ключ, с нажимными ручками сквозного крепления из нержавеющей стали. Цвет хром. Замок врезан.Фурнитура прилагается.</t>
  </si>
  <si>
    <t>Установка дверного доводчика "Дорма"</t>
  </si>
  <si>
    <t xml:space="preserve">Установка рольставень с ручным приводом. Гладкое покрытие. Цвет рольставен белый, RAL 9010. На рольставню устанавливается врезной замок в едином корпусе и личинкой «цилиндрического» типа. </t>
  </si>
  <si>
    <t>Установка рольставень с электрическим приводом. Гладкое покрытие. Цвет рольставен белый, RAL 9010. Выключатели управления рольставнями с ключом прилагаются - 2шт..</t>
  </si>
  <si>
    <t>Отделка стен и перегородок</t>
  </si>
  <si>
    <t>Шумотеплоизоляция стен минераловатными наполнителями</t>
  </si>
  <si>
    <t>Обработка стен антигрибковым составом</t>
  </si>
  <si>
    <t xml:space="preserve">Штукатурка стен улучшенная </t>
  </si>
  <si>
    <t>Окраска стен водно-дисперсионными акриловыми  составами улучшенная в 2 слоя. Тиккурила Евро-7С влагостойкая - колер F 375.</t>
  </si>
  <si>
    <t>Окраска металлических поверхностей Тиккурила Металлиста</t>
  </si>
  <si>
    <t>Масляная окраска по огрунтованной поверхности металлических поверхностей: труб, решеток и т.д.</t>
  </si>
  <si>
    <t>Облицовка стен, столбов, пилястр и откосов глазурованной керамической плиткой с установкой ПФВ уголка на открытых торцах. Размер плитки: 200х300мм. Цвет - белый.</t>
  </si>
  <si>
    <t xml:space="preserve">Комплектная система КНАУФ С 611. Однослойная облицовка на клею. _x000D_Бескаркасная система. Крепление гипсокартонного листа к базовой стене осуществляется при помощи клея.
</t>
  </si>
  <si>
    <t xml:space="preserve">Комплектная система КНАУФ С 611. Влагостойкая однослойная облицовка на клею. _x000D_Бескаркасная система. Крепление гипсокартонного листа к базовой стене осуществляется при помощи клея.
</t>
  </si>
  <si>
    <t xml:space="preserve">Комплектная система КНАУФ С 623. Облицовка на металлическом каркасе.  _x000D_Однослойная облицовка на металлическом каркасе, закрепленном на базовой стене. 
</t>
  </si>
  <si>
    <t xml:space="preserve">Комплектная система КНАУФ С 623. Влагостойкая облицовка на металлическом каркасе.  _x000D_Однослойная облицовка на металлическом каркасе, закрепленном на базовой стене. 
</t>
  </si>
  <si>
    <t>Облицовка стен ламинированными гипсокартонными листами (ЛГКЛ), Минимальная толщина листа: 12,0 мм (формат листа 3000*1200*12 мм) с устройством одинарного каркаса.</t>
  </si>
  <si>
    <t>Устройство отбойной доски в зоне ресепшн и коридор (за стойкой ресепшн и банкетками для посетителей) из ЛДСП 16мм шириной 300мм в тон дверей</t>
  </si>
  <si>
    <t>Окраска стен водно-дисперсионными акриловыми  составами улучшенная в 2 слоя. Тиккурила Евро-7С влагостойкая - колер Y 460</t>
  </si>
  <si>
    <t>Отделка потолков</t>
  </si>
  <si>
    <t>Устройство подвесных потолков из гипсокартонных листов (ГКЛ)</t>
  </si>
  <si>
    <t>Устройство подвесных потолков типа &lt;Армстронг - Байкал&gt; по каркасу из оцинкованного профиля с использованием фиксирующих клипс</t>
  </si>
  <si>
    <t>Устройство подвесных потолков типа &lt;Армстронг - Lilia Rockwool&gt; по каркасу из оцинкованного профиля или аналог с использованием фиксирующих клипс</t>
  </si>
  <si>
    <t>Устройство подвесных потолков типа &lt;Армстронг - Magelan «Арктик»&gt; по каркасу из оцинкованного профиля с использованием фиксирующих клипс</t>
  </si>
  <si>
    <t>Шумоизоляция плит перекрытия базальтовыми плитами с обшивкой 1 слоем ГВЛ и 1 слоем ГКЛ.</t>
  </si>
  <si>
    <t>Сплошное выравнивание шпатлевкой потолков в 2 слоя со шлифовкой</t>
  </si>
  <si>
    <t>Отделка поверхностей потолков под окраску (заделка швов под окраску)</t>
  </si>
  <si>
    <t xml:space="preserve">Окраска потолка водно-дисперсионными акриловыми  составами улучшенная в 2 слоя. Тиккурила Евро-7С влагостойкая Цвет белый </t>
  </si>
  <si>
    <t>Простая окраска потолков водо-эмульсионными  составами</t>
  </si>
  <si>
    <t>Покрытие поверхностей грунтовкой глубокого проникновения за 2 раза потолок</t>
  </si>
  <si>
    <t>Потолочный полиуретановый плинтус, симметричный с шириной стороны не более 5 см</t>
  </si>
  <si>
    <t>Подвесной потолок системы Clip-in производства Албес (АР600АС/45)</t>
  </si>
  <si>
    <t>Внутренние инженерные сети</t>
  </si>
  <si>
    <t>Канализация и сантехника:</t>
  </si>
  <si>
    <t>Канализация производственно-бытовая</t>
  </si>
  <si>
    <t>Прокладка трубопроводов из чугунных канализационных труб диаметром 50 мм</t>
  </si>
  <si>
    <t>Прокладка трубопроводов из чугунных канализационных труб диаметром 100 мм</t>
  </si>
  <si>
    <t>Прокладка трубопроводов из чугунных канализационных труб диаметром 150 мм</t>
  </si>
  <si>
    <t>Прокладка трубопроводов канализации из полиэтиленовых труб высокой плотности диаметром 50 мм</t>
  </si>
  <si>
    <t>Прокладка трубопроводов канализации из полиэтиленовых труб высокой плотности диаметром 100 мм</t>
  </si>
  <si>
    <t>Установка унитаза в сборе Santek Лига</t>
  </si>
  <si>
    <t>Установка гигиенического душа Grohe Tempesta-F 27812IL1 или аналог</t>
  </si>
  <si>
    <t>Установка керамических раковин одинарных с пьедесталом Santek Бореаль 60</t>
  </si>
  <si>
    <t>Установка алюмиевых раковин двойных на тумбе - комплект</t>
  </si>
  <si>
    <t>Установка мини раковин угловых</t>
  </si>
  <si>
    <t>Установка поддонов душевых с устройством каркаса и установкой экрана</t>
  </si>
  <si>
    <t>Установка смесителей хирургических, локтевого типа</t>
  </si>
  <si>
    <t>Установка смесителей сенсорных с длинной излива не менее 14 см</t>
  </si>
  <si>
    <t>Установка смесителей однорычажных</t>
  </si>
  <si>
    <t>Установка смесителя для поддона с душевой лейкой</t>
  </si>
  <si>
    <t>Установка трапов диаметром 50 мм</t>
  </si>
  <si>
    <t>Установка трапов диаметром 100 мм</t>
  </si>
  <si>
    <t>Установка полотенцесушителей</t>
  </si>
  <si>
    <t>Установка лючков-ревизий (прочистки)</t>
  </si>
  <si>
    <t>Установка вентилей, задвижек, затворов, клапанов обратных, кранов проходных и т.д.</t>
  </si>
  <si>
    <t>Установка гарнитуры туалетной: вешалок, подстаканников, поручней для ванн и т.д.</t>
  </si>
  <si>
    <t>Установка насосов Grundfos, Sololift</t>
  </si>
  <si>
    <t>Установка насосов Grundfos, Sololift WC-3 с измельчителем</t>
  </si>
  <si>
    <t>Обертывание поверхности изоляции рулонными материалами насухо с проклейкой швов</t>
  </si>
  <si>
    <t>Внутренняя ливневая канализация</t>
  </si>
  <si>
    <t>Установка ревизионных-лючков из нержавеющей стали</t>
  </si>
  <si>
    <t>Изоляция трубопроводов трубками «Термофлекс»</t>
  </si>
  <si>
    <t>Система отопления:</t>
  </si>
  <si>
    <t>Прокладка трубопроводов отопления из стальных водогазопроводных неоцинкованных труб диаметром 20 мм</t>
  </si>
  <si>
    <t>Прокладка трубопроводов отопления из стальных водогазопроводных неоцинкованных труб диаметром 25 мм</t>
  </si>
  <si>
    <t>Прокладка трубопроводов отопления из стальных водогазопроводных неоцинкованных труб диаметром 32 мм</t>
  </si>
  <si>
    <t>Прокладка трубопроводов отопления из стальных водогазопроводных неоцинкованных труб диаметром 40 мм</t>
  </si>
  <si>
    <t>Прокладка трубопроводов отопления из стальных водогазопроводных неоцинкованных труб диаметром 50 мм</t>
  </si>
  <si>
    <t>Прокладка трубопроводов отопления из многослойных металл-полимерных труб диаметром 20 мм</t>
  </si>
  <si>
    <t>Прокладка трубопроводов отопления из многослойных металл-полимерных труб диаметром 25 мм</t>
  </si>
  <si>
    <t>Прокладка трубопроводов водоснабжения и отопления из хлорированных поливинилхлоридных труб (ХПВХ) диаметром до 32 мм</t>
  </si>
  <si>
    <t>Прокладка трубопроводов водоснабжения и отопления из хлорированных поливинилхлоридных труб (ХПВХ) диаметром до 63 мм</t>
  </si>
  <si>
    <t>Установка вентилей, задвижек, затворов, клапанов обратных, кранов проходных фирмы ITAP на трубопроводах диаметром до 25 мм</t>
  </si>
  <si>
    <t>Установка вентилей, задвижек, затворов, клапанов обратных, кранов проходных фирмы ITAP на трубопроводах диаметром до 50 мм</t>
  </si>
  <si>
    <t>Изоляция трубопроводов сегментами ROCKWOOL</t>
  </si>
  <si>
    <t>Установка радиаторов стальных</t>
  </si>
  <si>
    <t>Установка радиаторов "Конрад"</t>
  </si>
  <si>
    <t>Установка конвекторов Электрических</t>
  </si>
  <si>
    <t>Установка котлов (весь комплекс работ, модель согласуется с Заказчиком)</t>
  </si>
  <si>
    <t>Установка баков расширительных</t>
  </si>
  <si>
    <t>Установка термометров в оправе прямых и угловых</t>
  </si>
  <si>
    <t>Установка манометров с трехходовым краном</t>
  </si>
  <si>
    <t>Установка фильтров</t>
  </si>
  <si>
    <t xml:space="preserve">Установка клапанов предохранительных </t>
  </si>
  <si>
    <t xml:space="preserve">Установка клапанов для подключения расширительных баков </t>
  </si>
  <si>
    <t>Установка клапанов приемных</t>
  </si>
  <si>
    <t>Установка воздухоотводчиков</t>
  </si>
  <si>
    <t>Установка насосов центробежных с электродвигателем</t>
  </si>
  <si>
    <t>Установка тепловой завесы  электрической (Поставляется Заказчиком)</t>
  </si>
  <si>
    <t>Масляная окраска по огрунтованной поверхности металлических поверхностей: труб, решеток</t>
  </si>
  <si>
    <t>Слив отопительной трассы</t>
  </si>
  <si>
    <t>Кондиционирование:</t>
  </si>
  <si>
    <t>Кондиционер (2кВт) типа сплит-система в комплекте с  дистанционным пультом, внешним и внутренним блоками, неинверторный. Цвет белый.</t>
  </si>
  <si>
    <t>Кондиционер (3 кВт) типа сплит-система в комплекте с  дистанционным пультом, внешним и внутренним блоками, неинверторный. Цвет белый.</t>
  </si>
  <si>
    <t xml:space="preserve"> Кондиционер (5кВт) типа сплит-система в комплекте с  дистанционным пультом, внешним и внутренним блоками, неинверторный. Цвет белый.</t>
  </si>
  <si>
    <t xml:space="preserve"> Кондиционер (7кВт) в комплекте с дистанционным пультом, дренажной помпой, кассетным четырехсторонним  внутренним  и внешним блоками, неинверторный. Цвет белый.</t>
  </si>
  <si>
    <t>Прокладка трубопроводов за каждый дополнительный 1 м.п. свыше 5м.п. холодоснабжения из Труба медная 1/4" 6,35мм с изоляцией из вспененного каучука ("Армофлекс") или аналог</t>
  </si>
  <si>
    <t>Прокладка трубопроводов за каждый дополнительный 1 м.п. свыше 5м.п. холодоснабжения из Труба медная 3/8 " 9,52мм с изоляцией из вспененного каучука ("Армофлекс") или аналог</t>
  </si>
  <si>
    <t>Система водоснабжения:</t>
  </si>
  <si>
    <t>Система горячего/холодного водоснабжения</t>
  </si>
  <si>
    <t>Прокладка трубопроводов водоснабжения из стальных водогазопроводных оцинкованных труб диаметром 20 мм</t>
  </si>
  <si>
    <t>Прокладка трубопроводов водоснабжения из стальных водогазопроводных оцинкованных труб диаметром 25 мм</t>
  </si>
  <si>
    <t>Прокладка трубопроводов водоснабжения из стальных водогазопроводных оцинкованных труб диаметром 32 мм</t>
  </si>
  <si>
    <t>Прокладка трубопроводов водоснабжения из стальных водогазопроводных оцинкованных труб диаметром 40 мм</t>
  </si>
  <si>
    <t>Прокладка трубопроводов водоснабжения из стальных водогазопроводных оцинкованных труб диаметром 50 мм</t>
  </si>
  <si>
    <t>Прокладка трубопроводов водоснабжения из многослойных металл-полимерных труб Труба МП Valtec 20х2</t>
  </si>
  <si>
    <t>Прокладка трубопроводов водоснабжения из многослойных металл-полимерных Труба МП Valtec 26х3</t>
  </si>
  <si>
    <t>Прокладка трубопроводов водоснабжения из напорных полиэтиленовых PN 20 армированные  20 х 3,4мм PILSA AL-PP320</t>
  </si>
  <si>
    <t>Прокладка трубопроводов водоснабжения из напорных полиэтиленовых PN 20 армированные  25 х 4,2 мм PILSA AL-PP325</t>
  </si>
  <si>
    <t>Прокладка трубопроводов водоснабжения из напорных полиэтиленовых PN 20 армированные  32 х 5,4 мм PILSA AL-PP332</t>
  </si>
  <si>
    <t>Прокладка трубопроводов водоснабжения из напорных полиэтиленовых PN 20 армированные  40 х 6,7 мм PILSA AL-PP340</t>
  </si>
  <si>
    <t>Прокладка трубопроводов водоснабжения из напорных полиэтиленовых PN 20 армированные  50 х 8,4 мм PILSA AL-PP350</t>
  </si>
  <si>
    <t>Прокладка трубопроводов водоснабжения из полипропиленовых труб PN20</t>
  </si>
  <si>
    <t>Установка счетчиков потребления воды</t>
  </si>
  <si>
    <t>Установка вентилей, задвижек, затворов, клапанов обратных, кранов проходных на трубопроводах  диаметром до 25 мм</t>
  </si>
  <si>
    <t>Установка вентилей, задвижек, затворов, клапанов обратных, кранов проходных на трубопроводах  диаметром до 50 мм</t>
  </si>
  <si>
    <t>Гидравлическое испытание трубопроводов систем отопления, водопровода и горячего водоснабжения диаметром до 50 мм с предоставлением акта</t>
  </si>
  <si>
    <t>Установка водонагревателея Ariston ABS PRO ECO 80 Н (или аналог)</t>
  </si>
  <si>
    <t>Изоляция трубопроводов изделиями из вспененного каучука («Армофлекс»), вспененного полиэтилена («Термофлекс»)  трубками</t>
  </si>
  <si>
    <t xml:space="preserve"> Система противопожарного водопровода</t>
  </si>
  <si>
    <t>Шкаф пожарный Пожарный шкаф ШПК-310Н (комплектный)</t>
  </si>
  <si>
    <t>Прокладка трубопроводов водоснабжения из стальных труб д50 пожарного водопровода</t>
  </si>
  <si>
    <t>Установка кранов пожарных диаметром 50 мм</t>
  </si>
  <si>
    <t>Установка кранов поливочных диаметром 25 мм</t>
  </si>
  <si>
    <t>Огнетушитель ОП-4(5Д)</t>
  </si>
  <si>
    <t>шт.</t>
  </si>
  <si>
    <t>Система вентиляции:</t>
  </si>
  <si>
    <t xml:space="preserve">Огнезадерживающий клапан, нормально открытый, с пределом огнестойкости 90 мин., с реверсивным электро приводом (напряжение: 220 В, степень защиты не ниже IP54)  и возвратной пружиной, с клемной колодкой, круглого  сечения Ø125 мм. Производство Россия.    </t>
  </si>
  <si>
    <t>Установка заслонок воздушных и клапанов  клоп-1(90)НО-МВ-160-К с электроприводом Belimo</t>
  </si>
  <si>
    <t xml:space="preserve">Огнезадерживающий клапан, нормально открытый, с пределом огнестойкости 90 мин., с реверсивным электро приводом (напряжение: 220 В, степень защиты не ниже IP54)  и возвратной пружиной, с клемной колодкой, круглого  сечения Ø200 мм. Производство Россия.                       </t>
  </si>
  <si>
    <t xml:space="preserve">Огнезадерживающий клапан, нормально открытый, с пределом огнестойкости 90 мин., с реверсивным электро приводом (напряжение: 220 В, степень защиты не ниже IP54)  и возвратной пружиной, с клемной колодкой, прямоугольного сечения 500х300 мм. Производство Россия.   </t>
  </si>
  <si>
    <t>Огнезадерживающий клапан, нормально открытый, с пределом огнестойкости 90 мин., с реверсивным электро приводом (напряжение: 220 В, степень защиты не ниже IP54)  и возвратной пружиной, с клемной колодкой, прямоугольного сечения 600х300 мм. Производство Россия.</t>
  </si>
  <si>
    <t>Огнезадерживающий клапан, нормально открытый, с пределом огнестойкости 90 мин., с реверсивным электро приводом (напряжение: 220 В, степень защиты не ниже IP54)  и возвратной пружиной, с клемной колодкой, прямоугольного сечения 700х400 мм. Производство Россия.</t>
  </si>
  <si>
    <t>Огнезадерживающий клапан, нормально открытый, с пределом огнестойкости 90 мин., с реверсивным электро приводом (напряжение: 220 В, степень защиты не ниже IP54)  и возвратной пружиной, с клемной колодкой, прямоугольного сечения 800х500 мм. Производство Россия.</t>
  </si>
  <si>
    <t>Решетка наружная алюминиевая прямоугольная, нерегулируемая, сечением  500х300 мм. Производство Россия.</t>
  </si>
  <si>
    <t>Решетка наружная алюминиевая прямоугольная, нерегулируемая, сечением  600х300 мм. Производство Россия.</t>
  </si>
  <si>
    <t>Решетка наружная алюминиевая прямоугольная, нерегулируемая, сечением  600х350 мм. Производство Россия.</t>
  </si>
  <si>
    <t>Решетка наружная алюминиевая прямоугольная, нерегулируемая, сечением  700х400 мм. Производство Россия.</t>
  </si>
  <si>
    <t>Решетка наружная алюминиевая прямоугольная, нерегулируемая, сечением  800х500 мм. Производство Россия.</t>
  </si>
  <si>
    <t>Установка решетки наружной IGK 200</t>
  </si>
  <si>
    <t>Решетка наружная алюминиевая, нерегулируемая, круглого сечения  Ø125 мм. Производство Россия.</t>
  </si>
  <si>
    <t>Решетка наружная алюминиевая, нерегулируемая, круглого сечения  Ø160 мм. Производство Россия.</t>
  </si>
  <si>
    <t>Решетка наружная алюминиевая, нерегулируемая, круглого сечения  Ø200 мм. Производство Россия.</t>
  </si>
  <si>
    <t>Решетка наружная алюминиевая, нерегулируемая, круглого сечения  Ø250 мм. Производство Россия.</t>
  </si>
  <si>
    <t>Установка диффузора ДПУ-М 100</t>
  </si>
  <si>
    <t>Установка диффузора ДПУ-М 125</t>
  </si>
  <si>
    <t>Установка диффузора ДПУ-М 160</t>
  </si>
  <si>
    <t>Установка диффузора ДПУ-М 200</t>
  </si>
  <si>
    <t>Четырехсторонний потолочный диффузор, алюминиевый, не регулируемый с камерой статического давления, квадратного сечения 300х300 мм. Производство Россия.</t>
  </si>
  <si>
    <t>Установка решетки 4АПР 450х450</t>
  </si>
  <si>
    <t>Четырехсторонний потолочный диффузор, алюминиевый, не регулируемый с камерой статического давления, квадратного сечения 600х600 мм. Производство Россия.</t>
  </si>
  <si>
    <t>Решетка алюминиевая прямоугольная, для подачи или удаления воздуха с регулируемыми жалюзями, сечением:  150х150 мм. Производство Россия.</t>
  </si>
  <si>
    <t>Решетка алюминиевая прямоугольная, для подачи или удаления воздуха с регулируемыми жалюзями, сечением:  300х150 мм. Производство Россия.</t>
  </si>
  <si>
    <t>Решетка алюминиевая прямоугольная, для подачи или удаления воздуха с регулируемыми жалюзями, сечением:  400х150 мм. Производство Россия.</t>
  </si>
  <si>
    <t>Решетка алюминиевая прямоугольная, для подачи или удаления воздуха с регулируемыми жалюзями, сечением:  300х200 мм. Производство Россия.</t>
  </si>
  <si>
    <t>Решетка алюминиевая прямоугольная, для подачи или удаления воздуха с регулируемыми жалюзями, сечением:  400х200 мм. Производство Россия.</t>
  </si>
  <si>
    <t>Решетка алюминиевая прямоугольная, для подачи или удаления воздуха с регулируемыми жалюзями, сечением:  500х200 мм. Производство Россия.</t>
  </si>
  <si>
    <t>Решетка алюминиевая прямоугольная, для подачи или удаления воздуха с регулируемыми жалюзями, сечением:  600х200 мм. Производство Россия.</t>
  </si>
  <si>
    <t>Решетка алюминиевая прямоугольная, для подачи или удаления воздуха с регулируемыми жалюзями, сечением:  700х200 мм. Производство Россия.</t>
  </si>
  <si>
    <t>Решетка алюминиевая прямоугольная, для подачи или удаления воздуха с регулируемыми жалюзями, сечением:  800х200 мм. Производство Россия.</t>
  </si>
  <si>
    <t>Решетка алюминиевая прямоугольная, для подачи или удаления воздуха с регулируемыми жалюзями, сечением:  1000х200 мм. Производство Россия.</t>
  </si>
  <si>
    <t>Решетка алюминиевая прямоугольная, для подачи или удаления воздуха с регулируемыми жалюзями, сечением: 300х300 мм. Производство Россия.</t>
  </si>
  <si>
    <t>Решетка алюминиевая прямоугольная, для подачи или удаления воздуха с регулируемыми жалюзями, сечением: 400х300 мм. Производство Россия.</t>
  </si>
  <si>
    <t>Решетка алюминиевая прямоугольная, для подачи или удаления воздуха с регулируемыми жалюзями, сечением: 500х300 мм. Производство Россия.</t>
  </si>
  <si>
    <t>Решетка алюминиевая прямоугольная, для подачи или удаления воздуха с регулируемыми жалюзями, сечением: 600х300 мм. Производство Россия.</t>
  </si>
  <si>
    <t>Решетка алюминиевая прямоугольная, для подачи или удаления воздуха с регулируемыми жалюзями, сечением: 700х300 мм. Производство Россия.</t>
  </si>
  <si>
    <t>Решетка алюминиевая прямоугольная, для подачи или удаления воздуха с регулируемыми жалюзями, сечением: 800х300 мм. Производство Россия.</t>
  </si>
  <si>
    <t>Решетка алюминиевая прямоугольная, для подачи или удаления воздуха с регулируемыми жалюзями, сечением: 1000х300 мм. Производство Россия.</t>
  </si>
  <si>
    <t>Установка дроссель-клапан 100 на фланце</t>
  </si>
  <si>
    <t>Установка дроссель-клапан  125</t>
  </si>
  <si>
    <t>Установка дроссель-клапан  160</t>
  </si>
  <si>
    <t>Установка дроссель-клапан  200</t>
  </si>
  <si>
    <t>Дроссель-клапан круглый, диаметром 250 мм. с ручным управлением. Производство Россия.</t>
  </si>
  <si>
    <t>Изоляция плоских и криволинейных поверхностей пластинами (плитами) из вспененного каучука толщиной 9 мм. Макс. рабочая температура + 100 °C. Теплопроводность λ≤ 0,036 Вт/(м·K). Производство Россия.</t>
  </si>
  <si>
    <t>Изоляция плоских и криволинейных поверхностей пластинами (плитами)  вспененного полиэтилена  толщиной 9 мм. Макс. рабочая температура + 100 °C. Теплопроводность λ≤ 0,034 Вт/(м·K). Производство Россия.</t>
  </si>
  <si>
    <t>Воздуховод гибкий не изолированный, диаметром 100 мм.</t>
  </si>
  <si>
    <t>Воздуховод гибкий не изолированный, диаметром 125 мм.</t>
  </si>
  <si>
    <t>Воздуховод гибкий не изолированный, диаметром 160 мм.</t>
  </si>
  <si>
    <t>Воздуховод гибкий не изолированный, диаметром 200 мм.</t>
  </si>
  <si>
    <t>Прокладка воздуховодов из листовой, оцинкованной стали и алюминия класса Н (нормальные) толщиной 0,5 мм, диаметром  100 мм</t>
  </si>
  <si>
    <t>Прокладка воздуховодов из листовой, оцинкованной стали и алюминия класса Н (нормальные) толщиной 0,5 мм, диаметром  125 мм</t>
  </si>
  <si>
    <t>Прокладка воздуховодов из листовой, оцинкованной стали и алюминия класса Н (нормальные) толщиной 0,5 мм, диаметром  160 мм</t>
  </si>
  <si>
    <t>Прокладка воздуховодов из листовой, оцинкованной стали и алюминия класса Н (нормальные) толщиной 0,5 мм, диаметром  200 мм</t>
  </si>
  <si>
    <t>Прокладка воздуховодов из листовой, оцинкованной стали и алюминия класса Н (нормальные) толщиной 0,5 мм, диаметром  250 мм</t>
  </si>
  <si>
    <t>Прокладка воздуховодов из листовой, оцинкованной стали и алюминия класса Н (нормальные) толщиной 0,5 мм, диаметром  355 мм</t>
  </si>
  <si>
    <t>Прокладка воздуховодов из листовой, оцинкованной стали и алюминия класса Н (нормальные) толщиной 0,5 мм, диаметром  400 мм</t>
  </si>
  <si>
    <t>Прокладка воздуховодов из листовой, оцинкованной стали и алюминия класса Н (нормальные) толщиной 0,5 мм, диаметром  450 мм</t>
  </si>
  <si>
    <t>Прокладка воздуховодов из листовой, оцинкованной стали и алюминия класса Н (нормальные) толщиной 0,5 мм, диаметром  500 мм</t>
  </si>
  <si>
    <t>Ниппель внутренний для соединения круглых воздуховодов толщиной 0,45 мм, длинной 80 мм, диаметром 100 мм.</t>
  </si>
  <si>
    <t>Ниппель внутренний для соединения круглых воздуховодов длинной 80 мм, диаметром 125 мм.</t>
  </si>
  <si>
    <t>Ниппель внутренний для соединения круглых воздуховодов длинной 80 мм, диаметром 160 мм.</t>
  </si>
  <si>
    <t>Ниппель внутренний для соединения круглых воздуховодов длинной 80 мм, диаметром 200 мм.</t>
  </si>
  <si>
    <t>Ниппель внутренний для соединения круглых воздуховодов длинной 80 мм, диаметром 250 мм.</t>
  </si>
  <si>
    <t>Ниппель внутренний для соединения круглых воздуховодов длинной 80 мм, диаметром 355 мм.</t>
  </si>
  <si>
    <t>Ниппель внутренний для соединения круглых воздуховодов длинной 120 мм, диаметром 400 мм.</t>
  </si>
  <si>
    <t>Ниппель внутренний для соединения круглых воздуховодов длинной 120 мм, диаметром 450 мм.</t>
  </si>
  <si>
    <t>Ниппель внутренний для соединения круглых воздуховодов длинной 120 мм, диаметром 500 мм.</t>
  </si>
  <si>
    <t>Отвод 90° для круглых воздуховодов диаметром 100 мм.</t>
  </si>
  <si>
    <t>Отвод 90° для круглых воздуховодов диаметром 125 мм.</t>
  </si>
  <si>
    <t>Отвод 90° для круглых воздуховодов диаметром 160 мм.</t>
  </si>
  <si>
    <t>Отвод 90° для круглых воздуховодов диаметром 200 мм.</t>
  </si>
  <si>
    <t>Отвод 90° для круглых воздуховодов диаметром 250 мм.</t>
  </si>
  <si>
    <t>Отвод 90° для круглых воздуховодов диаметром 355 мм.</t>
  </si>
  <si>
    <t>Отвод 90° для круглых воздуховодов диаметром 400 мм.</t>
  </si>
  <si>
    <t>Отвод 90° для круглых воздуховодов диаметром 450 мм.</t>
  </si>
  <si>
    <t>Отвод 90° для круглых воздуховодов диаметром 500 мм.</t>
  </si>
  <si>
    <t>Переход симметричный для круглых воздуховодов с диаметрами 125/100 мм.</t>
  </si>
  <si>
    <t>Переход симметричный для круглых воздуховодов с диаметрами 160/125 мм.</t>
  </si>
  <si>
    <t>Переход симметричный для круглых воздуховодов с диаметрами 200/160 мм.</t>
  </si>
  <si>
    <t>Переход симметричный для круглых воздуховодов с диаметрами 250/200 мм.</t>
  </si>
  <si>
    <t>Переход симметричный для круглых воздуховодов с диаметрами 315/250 мм.</t>
  </si>
  <si>
    <t>Переход симметричный для круглых воздуховодов с диаметрами 355/315 мм.</t>
  </si>
  <si>
    <t>Переход симметричный для круглых воздуховодов с диаметрами 400/355 мм.</t>
  </si>
  <si>
    <t>Переход симметричный для круглых воздуховодов с диаметрами 450/400 мм.</t>
  </si>
  <si>
    <t>Переход симметричный для круглых воздуховодов с диаметрами 500/450 мм.</t>
  </si>
  <si>
    <t>Тройник для круглых воздуховодов с диаметрами 125/125 мм.</t>
  </si>
  <si>
    <t>Тройник для круглых воздуховодов с диаметрами 160/125 мм.</t>
  </si>
  <si>
    <t>Тройник для круглых воздуховодов с диаметрами 160/160 мм.</t>
  </si>
  <si>
    <t>Тройник для круглых воздуховодов с диаметрами 250/200 мм.</t>
  </si>
  <si>
    <t>Тройник для круглых воздуховодов с диаметрами 355/160 мм.</t>
  </si>
  <si>
    <t>Тройник для круглых воздуховодов с диаметрами 400/200 мм.</t>
  </si>
  <si>
    <t>Прокладка воздуховодов из листовой, оцинкованной стали и алюминия класса Н (нормальные) толщиной 0,5 мм, сечением 150х100 мм., периметром 500 мм</t>
  </si>
  <si>
    <t>Прокладка воздуховодов из листовой, оцинкованной стали и алюминия класса Н (нормальные) толщиной 0,5 мм, сечением 200х100 мм., периметром 600 мм</t>
  </si>
  <si>
    <t>Прокладка воздуховодов из листовой, оцинкованной стали и алюминия класса Н (нормальные) толщиной 0,5 мм, сечением 200х200 мм., периметром 800 мм</t>
  </si>
  <si>
    <t>Прокладка воздуховодов из листовой, оцинкованной стали и алюминия класса Н (нормальные) толщиной 0,5 мм, сечением 250х200 мм., периметром 900 мм</t>
  </si>
  <si>
    <t>Прокладка воздуховодов из листовой, оцинкованной стали и алюминия класса Н (нормальные) толщиной 0,7 мм, сечением 300х200 мм., периметром 1000 мм</t>
  </si>
  <si>
    <t>Прокладка воздуховодов из листовой, оцинкованной стали и алюминия класса Н (нормальные) толщиной 0,7 мм, сечением 300х300 мм., периметром 1200 мм</t>
  </si>
  <si>
    <t>Прокладка воздуховодов из листовой, оцинкованной стали и алюминия класса Н (нормальные) толщиной 0,7 мм, сечением 400х200 мм., периметром 1200 мм</t>
  </si>
  <si>
    <t>Прокладка воздуховодов из листовой, оцинкованной стали и алюминия класса Н (нормальные) толщиной 0,7 мм, сечением 400х300 мм., периметром 1400 мм</t>
  </si>
  <si>
    <t>Прокладка воздуховодов из листовой, оцинкованной стали и алюминия класса Н (нормальные) толщиной 0,7 мм, сечением 400х400 мм., периметром 1600 мм</t>
  </si>
  <si>
    <t>Прокладка воздуховодов из листовой, оцинкованной стали и алюминия класса Н (нормальные) толщиной 0,7 мм, сечением 500х300 мм., периметром 1600 мм</t>
  </si>
  <si>
    <t>Прокладка воздуховодов из листовой, оцинкованной стали и алюминия класса Н (нормальные) толщиной 0,7 мм, сечением 500х400 мм., периметром 1800 мм</t>
  </si>
  <si>
    <t>Прокладка воздуховодов из листовой, оцинкованной стали и алюминия класса Н (нормальные) толщиной 0,7 мм, сечением 500х500 мм., периметром 2000 мм</t>
  </si>
  <si>
    <t>Прокладка воздуховодов из листовой, оцинкованной стали и алюминия класса Н (нормальные) толщиной 0,7 мм, сечением 600х300 мм., периметром 1800 мм</t>
  </si>
  <si>
    <t>Прокладка воздуховодов из листовой, оцинкованной стали и алюминия класса Н (нормальные) толщиной 0,7 мм, сечением 600х400 мм., периметром 2000 мм</t>
  </si>
  <si>
    <t>Прокладка воздуховодов из листовой, оцинкованной стали и алюминия класса Н (нормальные) толщиной 0,7 мм, сечением 800х500 мм., периметром 2600 мм</t>
  </si>
  <si>
    <t>Отвод 90° для прямоугольных воздуховодов, соединение на шинорейке, включая саморезы и уплотнительный материал, сечением 200х100 мм.</t>
  </si>
  <si>
    <t>Отвод 90° для прямоугольных воздуховодов, соединение на шинорейке, включая саморезы и уплотнительный материал, сечением 250х200 мм.</t>
  </si>
  <si>
    <t>Отвод 90° для прямоугольных воздуховодов, соединение на шинорейке, включая саморезы и уплотнительный материал, сечением 300х200 мм.</t>
  </si>
  <si>
    <t>Отвод 90° для прямоугольных воздуховодов, соединение на шинорейке, включая саморезы и уплотнительный материал, сечением 400х200 мм.</t>
  </si>
  <si>
    <t>Отвод 90° для прямоугольных воздуховодов, соединение на шинорейке, включая саморезы и уплотнительный материал, сечением 400х300 мм.</t>
  </si>
  <si>
    <t>Отвод 90° для прямоугольных воздуховодов, соединение на шинорейке, включая саморезы и уплотнительный материал, сечением 500х300 мм.</t>
  </si>
  <si>
    <t>Отвод 90° для прямоугольных воздуховодов, соединение на шинорейке, включая саморезы и уплотнительный материал, сечением 500х400 мм.</t>
  </si>
  <si>
    <t>Отвод 90° для прямоугольных воздуховодов, соединение на шинорейке, включая саморезы и уплотнительный материал, сечением 600х300 мм.</t>
  </si>
  <si>
    <t>Отвод 90° для прямоугольных воздуховодов, соединение на шинорейке, включая саморезы и уплотнительный материал, сечением 600х400 мм.</t>
  </si>
  <si>
    <t>Переход симметричный для прямоугольных воздуховодов, соединение на шинорейке, включая саморезы и уплотнительный материал, длинной 300 мм., сечениями: 600х300/300х200 мм.</t>
  </si>
  <si>
    <t>Переход симметричный для прямоугольных воздуховодов, соединение на шинорейке, включая саморезы и уплотнительный материал, длинной 300 мм., сечениями: 400х300/300х200 мм.</t>
  </si>
  <si>
    <t>Переход симметричный для прямоугольных воздуховодов, соединение на шинорейке, включая саморезы и уплотнительный материал, длинной 300 мм., сечениями: 600х300/400х200 мм.</t>
  </si>
  <si>
    <t>Переход симметричный для прямоугольных воздуховодов, соединение на шинорейке, включая саморезы и уплотнительный материал, длинной 300 мм., сечениями: 400х200/300х200 мм.</t>
  </si>
  <si>
    <t>Переход симметричный для прямоугольных воздуховодов, соединение на шинорейке, включая саморезы и уплотнительный материал, длинной 300 мм., сечениями: 350х200/300х200 мм.</t>
  </si>
  <si>
    <t>Переход симметричный для прямоугольных воздуховодов, соединение на шинорейке, включая саморезы и уплотнительный материал, длинной 300 мм., сечениями: 300х200/150х150 мм.</t>
  </si>
  <si>
    <t>Переход симметричный для прямоугольных воздуховодов, соединение на шинорейке, включая саморезы и уплотнительный материал, длинной 300 мм., сечениями: 150х150/150х100 мм.</t>
  </si>
  <si>
    <t>Переход симметричный с прямоугольного воздуховода на круглый длинной 300 мм., сечениями: 300х200/Ø200 мм.</t>
  </si>
  <si>
    <t>Переход симметричный с прямоугольного воздуховода на круглый длинной 300 мм., сечениями: 250х200/Ø200 мм.</t>
  </si>
  <si>
    <t>Переход симметричный с прямоугольного воздуховода на круглый длинной 300 мм., сечениями: 600х300/Ø355 мм.</t>
  </si>
  <si>
    <t>Переход симметричный с прямоугольного воздуховода на круглый длинной 300 мм., сечениями: 200х200/Ø160 мм.</t>
  </si>
  <si>
    <t>Канальный двигатель Ø100 мм BMFX-100 или аналог</t>
  </si>
  <si>
    <t>Канальный двигатель Ø125 мм BMFX-125 или аналог</t>
  </si>
  <si>
    <t>Канальный двигатель Ø150 мм BMFX-150 или аналог</t>
  </si>
  <si>
    <t>Канальный двигатель Ø200 мм BMFX-200 или аналог</t>
  </si>
  <si>
    <t>Канальный двигатель Ø250 мм BMFX-250 или аналог</t>
  </si>
  <si>
    <t>Канальный двигатель Ø315 мм BMFX-315 или аналог</t>
  </si>
  <si>
    <t>Канальный нагреватель EHC 100-0.6/1 или аналог</t>
  </si>
  <si>
    <t>Канальный нагреватель EHC 125-1.2/1 или аналог</t>
  </si>
  <si>
    <t>Канальный нагреватель EHC 160-5.0/2 или аналог</t>
  </si>
  <si>
    <t>Канальный нагреватель EHC 200-5.0/2 или аналог</t>
  </si>
  <si>
    <t>Канальный нагреватель EHC 250-6.0/3 или аналог</t>
  </si>
  <si>
    <t>Канальный нагреватель EHC 315-6.0/2 или аналог</t>
  </si>
  <si>
    <t>Установка шкафа управления автоматикой на систему вентиляции с комплеком пуско-наладочных работ</t>
  </si>
  <si>
    <t>Вытяжной вентилятор типа Electrolux Rainbow EAFR-100 White</t>
  </si>
  <si>
    <t>Электрооборудование. Электроснабжение и освещение:</t>
  </si>
  <si>
    <t>Электросиловое оборудование</t>
  </si>
  <si>
    <t>Щит Hager Golf на 24 модуля</t>
  </si>
  <si>
    <t>Щит Hager Golf на 36 модулей</t>
  </si>
  <si>
    <t>Щит Hager Golf на 24 модуля (В сборе, без счетчика)</t>
  </si>
  <si>
    <t>Щит Hager Golf на 36 модулей (В сборе,без счетчика)</t>
  </si>
  <si>
    <t>Навесной металлический шкаф на 12 модулей, IP31</t>
  </si>
  <si>
    <t>Навесной металлический шкаф на 24 модулей, IP31</t>
  </si>
  <si>
    <t>Навесной металлический шкаф на 36 модулей, IP31</t>
  </si>
  <si>
    <t>Счетчик электрический</t>
  </si>
  <si>
    <t>Счетчик однофазный, однотарифный Меркурий 201.22 с PCL модемом</t>
  </si>
  <si>
    <t>Счетчик однофазный, многотарифный Меркурий 200.02</t>
  </si>
  <si>
    <t>Счетчик трехфазный Меркурий 230 АМ-01, АМ-02, АМ-03</t>
  </si>
  <si>
    <t>Счетчик трехфазный, многотарифный Меркурий 230 ART-01, ART-02</t>
  </si>
  <si>
    <t>Гребенка соединительная однополюсная медная 12 модулей АВВ</t>
  </si>
  <si>
    <t>Гребенка соединительная однополюсная медная 57 модулей АВВ</t>
  </si>
  <si>
    <t>Гребенка соединительная двухполюсная медная 12 модулей АВВ</t>
  </si>
  <si>
    <t>Гребенка соединительная двухполюсная медная 56 модулей АВВ</t>
  </si>
  <si>
    <t>Гребенка соединительная трехполюсная медная 12 модулей АВВ</t>
  </si>
  <si>
    <t>Гребенка соединительная трехполюсная медная 57 модулей АВВ</t>
  </si>
  <si>
    <t>к-кт</t>
  </si>
  <si>
    <t>Вольтметр/Амперметр Меандр ВАР-М01-083 АС20-450В УХЛ4</t>
  </si>
  <si>
    <t>Реле контроля напряжения Меандр УЗМ 51М 63А</t>
  </si>
  <si>
    <t>Рубильник вводной одно-, двух-, трехполюсный АВВ</t>
  </si>
  <si>
    <t>Дифференциальный автомат AC 6A 30мА DSH941R ABB</t>
  </si>
  <si>
    <t>Дифференциальный автомат AC 10A 30мА DSH941R ABB</t>
  </si>
  <si>
    <t>Дифференциальный автомат AC 16A 30мА DSH941R ABB</t>
  </si>
  <si>
    <t>Дифференциальный автомат AC 20A 30мА DSH941R ABB</t>
  </si>
  <si>
    <t>Дифференциальный автомат AC 25A 30мА DSH941R ABB</t>
  </si>
  <si>
    <t>Дифференциальный автомат AC 32A 30мА DSH941R ABB</t>
  </si>
  <si>
    <t>Дифференциальный автомат AC 40A 30мА DSH941R ABB</t>
  </si>
  <si>
    <t>УЗО однофазное АС-16А 10мА F202 ABB (Санузел, мокрые зоны)</t>
  </si>
  <si>
    <t>УЗО однофазное АС-25А 30мА FH202 ABB</t>
  </si>
  <si>
    <t>УЗО однофазное АС-40А 30мА FH202 ABB</t>
  </si>
  <si>
    <t>УЗО однофазное АС-63А 30мА FH202 ABB</t>
  </si>
  <si>
    <t>УЗО однофазное АС-25А 100мА FH202 ABB</t>
  </si>
  <si>
    <t>УЗО однофазное АС-40А 100мА FH202 ABB</t>
  </si>
  <si>
    <t>УЗО однофазное АС-63А 100мА FH202 ABB</t>
  </si>
  <si>
    <t>УЗО однофазное АС-25А 300мА FH202 ABB</t>
  </si>
  <si>
    <t>УЗО однофазное АС-40А 300мА FH202 ABB</t>
  </si>
  <si>
    <t>УЗО однофазное АС-63А 300мА FH202 ABB</t>
  </si>
  <si>
    <t>УЗО трехфазное АС-25А 30мА FH204 ABB</t>
  </si>
  <si>
    <t>УЗО трехфазное АС-40А 30мА FH204 ABB</t>
  </si>
  <si>
    <t>УЗО трехфазное АС-63А 30мА FH204 ABB</t>
  </si>
  <si>
    <t>УЗО трехфазное АС-25А 100мА FH204 ABB</t>
  </si>
  <si>
    <t>УЗО трехфазное АС-40А 100мА FH204 ABB</t>
  </si>
  <si>
    <t>УЗО трехфазное АС-63А 100мА FH204 ABB</t>
  </si>
  <si>
    <t>УЗО трехфазное АС-25А 300мА FH204 ABB</t>
  </si>
  <si>
    <t>УЗО трехфазное АС-40А 300мА FH204 ABB</t>
  </si>
  <si>
    <t>УЗО трехфазное АС-63А 300мА FH204 ABB</t>
  </si>
  <si>
    <t>Выключатель авт. мод. 1п C 6А SH201L ABB</t>
  </si>
  <si>
    <t>Выключатель авт. мод. 1п C 10А SH201L ABB</t>
  </si>
  <si>
    <t>Выключатель авт. мод. 1п C 16А SH201L ABB</t>
  </si>
  <si>
    <t>Выключатель авт. мод. 1п C 20А SH201L ABB</t>
  </si>
  <si>
    <t>Выключатель авт. мод. 1п C 25А SH201L ABB</t>
  </si>
  <si>
    <t>Выключатель авт. мод. 1п C 32А SH201L ABB</t>
  </si>
  <si>
    <t>Выключатель авт. мод. 1п C 40А SH201L ABB</t>
  </si>
  <si>
    <t>Выключатель авт. мод. 1п C 50А SH201L ABB</t>
  </si>
  <si>
    <t>Выключатель авт. мод. 1п C 63А SH201L ABB</t>
  </si>
  <si>
    <t>Выключатель авт. мод. 2п C 6А SH202 ABB</t>
  </si>
  <si>
    <t>Выключатель авт. мод. 2п C 10А SH202 ABB</t>
  </si>
  <si>
    <t>Выключатель авт. мод. 2п C 16А SH202 ABB</t>
  </si>
  <si>
    <t>Выключатель авт. мод. 2п C 20А SH202 ABB</t>
  </si>
  <si>
    <t>Выключатель авт. мод. 2п C 25А SH202 ABB</t>
  </si>
  <si>
    <t>Выключатель авт. мод. 2п C 32А SH202 ABB</t>
  </si>
  <si>
    <t>Выключатель авт. мод. 2п C 40А SH202 ABB</t>
  </si>
  <si>
    <t>Выключатель авт. мод. 2п C 50А SH202 ABB</t>
  </si>
  <si>
    <t>Выключатель авт. мод. 2п C 63А SH202 ABB</t>
  </si>
  <si>
    <t>Выключатель авт. мод. 3п C 6А SH203L ABB</t>
  </si>
  <si>
    <t>Выключатель авт. мод. 3п C 10А SH203L ABB</t>
  </si>
  <si>
    <t>Выключатель авт. мод. 3п C 16А SH203L ABB</t>
  </si>
  <si>
    <t>Выключатель авт. мод. 3п C 20А SH203L ABB</t>
  </si>
  <si>
    <t>Выключатель авт. мод. 3п C 25А SH203L ABB</t>
  </si>
  <si>
    <t>Выключатель авт. мод. 3п C 32А SH203L ABB</t>
  </si>
  <si>
    <t>Выключатель авт. мод. 3п C 40А SH203L ABB</t>
  </si>
  <si>
    <t>Выключатель авт. мод. 3п C 50А SH203L ABB</t>
  </si>
  <si>
    <t>Выключатель авт. мод. 3п C 63А SH203L ABB</t>
  </si>
  <si>
    <t>Кабельные магистрали и разводки</t>
  </si>
  <si>
    <t>Лоток металлический штампованный по установленным конструкциям, ширина лотка до 200 мм Лоток перфорированный PNK-200х50х0,7 3,05 кг/м.п</t>
  </si>
  <si>
    <t xml:space="preserve">Лоток металлический штампованный по установленным конструкциям, ширина лотка до 400   Лоток перфорированный PNK-400х50х1,0 L=2500 замковый без крышки (КОКС 1 Москва)  6,75 кг/м.п.
</t>
  </si>
  <si>
    <t>Лоток электротехнический, оцинкованный, перфорированный S5 Combitech (DKC)</t>
  </si>
  <si>
    <t>Лоток электротехнический, оцинкованный, перфорированный F5 Combitech (DKC)</t>
  </si>
  <si>
    <t>Лоток ЛПМЗ 100*50 Ostec L2500</t>
  </si>
  <si>
    <t>Лоток ЛПМЗ 200*50 Ostec L2500</t>
  </si>
  <si>
    <t xml:space="preserve">Короб 76005 INSTA 60х40мм 1 канал (Экопласт) </t>
  </si>
  <si>
    <t xml:space="preserve">Короб 76004 INSTA 100х40мм 1 канал (Экопласт) </t>
  </si>
  <si>
    <t xml:space="preserve">Короб 76002 INSTA 100х55мм 1 канал (Экопласт) </t>
  </si>
  <si>
    <t>Кабель-канал 105*50 DLP (Legrand)</t>
  </si>
  <si>
    <t>Кабель-канал 75x20</t>
  </si>
  <si>
    <t>Кабель-канал 25х16 ЭЛЕКОР (дл.2м) ИЭК CKK10-025-016-1-K01</t>
  </si>
  <si>
    <t>Кабель-канал 100х60 ЭЛЕКОР (дл.2м) ИЭК CKK10-100-060-1-K01</t>
  </si>
  <si>
    <t>Труба полиэтиленовая, диаметр до 25 мм</t>
  </si>
  <si>
    <t>Труба полиэтиленовая, диаметр до 50 мм</t>
  </si>
  <si>
    <t>Жесткая гладкая ПВХ-труба d=25 мм</t>
  </si>
  <si>
    <t>Труба ПВХ глад. жестк.ф20 мм. 3м</t>
  </si>
  <si>
    <t>Труба ПВХ глад. жестк.ф32 мм. 3м</t>
  </si>
  <si>
    <t>Труба винипластовая по установленным конструкциям, по стенам и колоннам с креплением скобами, диаметр до 25 мм</t>
  </si>
  <si>
    <t>Труба винипластовая по установленным конструкциям, по стенам и колоннам с креплением скобами, диаметр до 50 мм</t>
  </si>
  <si>
    <t>Труба винипластовая по установленным конструкциям, по потолкам, диаметр до 50 мм</t>
  </si>
  <si>
    <t>Металлический лоток прфорированный L=3000м, h=50, B=150</t>
  </si>
  <si>
    <t>Металлический лоток прфорированный L=3000м, h=50, B=100</t>
  </si>
  <si>
    <t xml:space="preserve">Кабель ВВГнг-FRLS 2х1.5 по установленным конструкциям и лоткам с установкой ответвительных коробок </t>
  </si>
  <si>
    <t xml:space="preserve">Кабель ВВГнг-FRLS 2х2.5 по установленным конструкциям и лоткам с установкой ответвительных коробок </t>
  </si>
  <si>
    <t xml:space="preserve">Кабель ВВГнг-FRLS 3х1,5 по установленным конструкциям и лоткам с установкой ответвительных коробок </t>
  </si>
  <si>
    <t xml:space="preserve">Кабель ВВГнг-FRLS 3х2,5 по установленным конструкциям и лоткам с установкой ответвительных коробок </t>
  </si>
  <si>
    <t xml:space="preserve">Кабель ВВГнг-FRLS 3х4 по установленным конструкциям и лоткам с установкой ответвительных коробок </t>
  </si>
  <si>
    <t xml:space="preserve">Кабель ВВГнг-FRLS 4х1,5 по установленным конструкциям и лоткам с установкой ответвительных коробок </t>
  </si>
  <si>
    <t xml:space="preserve">Кабель ВВГнг-FRLS 4х2,5 по установленным конструкциям и лоткам с установкой ответвительных коробок </t>
  </si>
  <si>
    <t xml:space="preserve">Кабель ВВГнг-FRLS 4х4 по установленным конструкциям и лоткам с установкой ответвительных коробок </t>
  </si>
  <si>
    <t xml:space="preserve">Кабель ВВГнг-FRLS 4х6 по установленным конструкциям и лоткам с установкой ответвительных коробок </t>
  </si>
  <si>
    <t xml:space="preserve">Кабель ВВГнг-FRLS 4х10 по установленным конструкциям и лоткам с установкой ответвительных коробок </t>
  </si>
  <si>
    <t xml:space="preserve">Кабель ВВГнг-FRLS 4х16 по установленным конструкциям и лоткам с установкой ответвительных коробок </t>
  </si>
  <si>
    <t xml:space="preserve">Кабель ВВГнг-FRLS 5х4 по установленным конструкциям и лоткам с установкой ответвительных коробок </t>
  </si>
  <si>
    <t xml:space="preserve">Кабель ВВГнг-FRLS 5х10 по установленным конструкциям и лоткам с установкой ответвительных коробок </t>
  </si>
  <si>
    <t xml:space="preserve">Кабель ВВГнг-FRLS 5х16 по установленным конструкциям и лоткам с установкой ответвительных коробок </t>
  </si>
  <si>
    <t xml:space="preserve">Кабель ВВГнг-FRLS 5х25 по установленным конструкциям и лоткам с установкой ответвительных коробок </t>
  </si>
  <si>
    <t xml:space="preserve">Кабель ВВГнг-FRLS 5х35 по установленным конструкциям и лоткам с установкой ответвительных коробок </t>
  </si>
  <si>
    <t xml:space="preserve">Кабель ВВГнг-FRLS 5х50 по установленным конструкциям и лоткам с установкой ответвительных коробок </t>
  </si>
  <si>
    <t xml:space="preserve">Кабель ВВГнг-FRLS 5х70 по установленным конструкциям и лоткам с установкой ответвительных коробок </t>
  </si>
  <si>
    <t xml:space="preserve">Кабель ВВГнг LS 3*4по установленным конструкциям и лоткам с установкой ответвительных коробок </t>
  </si>
  <si>
    <t xml:space="preserve">Кабель ВВГнг LS 3*6по установленным конструкциям и лоткам с установкой ответвительных коробок </t>
  </si>
  <si>
    <t xml:space="preserve">Кабель ВВГнг LS 5*1,5  по установленным конструкциям и лоткам с установкой ответвительных коробок </t>
  </si>
  <si>
    <t xml:space="preserve">Кабель ВВГнг LS 5*2,5  по установленным конструкциям и лоткам с установкой ответвительных коробок </t>
  </si>
  <si>
    <t xml:space="preserve">Кабель ВВГнг LS 5*4 по установленным конструкциям и лоткам с установкой ответвительных коробок </t>
  </si>
  <si>
    <t xml:space="preserve">Кабель ВВГнг LS 5*6 по установленным конструкциям и лоткам с установкой ответвительных коробок </t>
  </si>
  <si>
    <t xml:space="preserve">Кабель ВВГнг LS 5*10по установленным конструкциям и лоткам с установкой ответвительных коробок </t>
  </si>
  <si>
    <t xml:space="preserve">Кабель ВВГнг LS 5*16 по установленным конструкциям и лоткам с установкой ответвительных коробок </t>
  </si>
  <si>
    <t xml:space="preserve">Кабель ВВГнг LS 5*25 по установленным конструкциям и лоткам с установкой ответвительных коробок </t>
  </si>
  <si>
    <t xml:space="preserve">Кабель ВВГнг LS 5*35 по установленным конструкциям и лоткам с установкой ответвительных коробок </t>
  </si>
  <si>
    <t xml:space="preserve">Кабель ВВГнг LS 5*50 по установленным конструкциям и лоткам с установкой ответвительных коробок </t>
  </si>
  <si>
    <t xml:space="preserve">Кабель ВВГнг LS 5*70  по установленным конструкциям и лоткам с установкой ответвительных коробок </t>
  </si>
  <si>
    <t xml:space="preserve">Кабель ВВГнг LS 5*95 по установленным конструкциям и лоткам с установкой ответвительных коробок </t>
  </si>
  <si>
    <t xml:space="preserve">Кабель ВВГнг LS 5*120 по установленным конструкциям и лоткам с установкой ответвительных коробок </t>
  </si>
  <si>
    <t xml:space="preserve">Кабель NYM 3*1,5 по установленным конструкциям и лоткам с установкой ответвительных коробок </t>
  </si>
  <si>
    <t xml:space="preserve">Кабель NYM 3*2,5 по установленным конструкциям и лоткам с установкой ответвительных коробок </t>
  </si>
  <si>
    <t xml:space="preserve">Кабель NYM 5*1,5 по установленным конструкциям и лоткам с установкой ответвительных коробок </t>
  </si>
  <si>
    <t xml:space="preserve">Кабель NYM 5*2,5 по установленным конструкциям и лоткам с установкой ответвительных коробок </t>
  </si>
  <si>
    <t xml:space="preserve">Кабель NYM 5*4 по установленным конструкциям и лоткам с установкой ответвительных коробок </t>
  </si>
  <si>
    <t xml:space="preserve">Кабель NYM 5*6 по установленным конструкциям и лоткам с установкой ответвительных коробок </t>
  </si>
  <si>
    <t>Провод силовой ПВ-1 1*1,5</t>
  </si>
  <si>
    <t>Провод силовой ПВ-1 1*2,5</t>
  </si>
  <si>
    <t>Провод силовой ПВ-1 1*16</t>
  </si>
  <si>
    <t>Провод силовой ПВ-1 1*25</t>
  </si>
  <si>
    <t>Провод силовой ПВ-1 1*35</t>
  </si>
  <si>
    <t>Провод силовой ПВ-1 1*50</t>
  </si>
  <si>
    <t>Провод силовой ПВ-3 1*1,5</t>
  </si>
  <si>
    <t>Провод силовой ПВ-3 1*2,5</t>
  </si>
  <si>
    <t>Провод силовой ПВ-3 1*4</t>
  </si>
  <si>
    <t>Провод силовой ПВ-3 1*6</t>
  </si>
  <si>
    <t>Провод силовой ПВ-3 1*10</t>
  </si>
  <si>
    <t>Провод силовой ПВ-3 1*16</t>
  </si>
  <si>
    <t>Провод силовой ПВ-3 1*25</t>
  </si>
  <si>
    <t>Провод силовой ПВ-3 1*35</t>
  </si>
  <si>
    <t>Провод силовой ПВ-3 1*50</t>
  </si>
  <si>
    <t>Затягивание провода в проложенные трубы Кабель NYM</t>
  </si>
  <si>
    <t>Коробка распр. ОП 100х100х50 IP55 SchE IMT35091</t>
  </si>
  <si>
    <t>коробка</t>
  </si>
  <si>
    <t xml:space="preserve">Коробка кабельная соединительная или разветвительная распаечная пластиковая с сальниками 113х113х57мм IP55 (АВВ) </t>
  </si>
  <si>
    <t>Коробка распаечная для открытой проводки, IP54</t>
  </si>
  <si>
    <t>Витая параHyperline UUTP4-C5E-S24-IN-PVC-GY-100 (или аналог)</t>
  </si>
  <si>
    <t>кор.(100м.)</t>
  </si>
  <si>
    <t>Короб 90*50 2м.09501</t>
  </si>
  <si>
    <t>Накладка на стык профилей09509</t>
  </si>
  <si>
    <t>Тройник 09506</t>
  </si>
  <si>
    <t>Угол плоский09503</t>
  </si>
  <si>
    <t xml:space="preserve">Розетки СКС DKC 4400463 (одинарная) </t>
  </si>
  <si>
    <t>Шкаф коммутационныйTWB-1545-GP-RAL9004</t>
  </si>
  <si>
    <t>Полка для шкафаTSH3L-300-RAL9004</t>
  </si>
  <si>
    <t>Патч панель PP2-19-48</t>
  </si>
  <si>
    <t>Кабель организатор19, 1U Hyperline CM-1U-PL-COV</t>
  </si>
  <si>
    <t>Блок розетокSHT19-6SH-S-2.5EU</t>
  </si>
  <si>
    <t>Патч-кордHyperline PC-LPM-UTP-RJ45-RJ45-C5e-0.5M-LSZH-GY</t>
  </si>
  <si>
    <t>Патч-кордPC-LPM-UTP-RJ45-RJ45-C5e-1M-LSZH-GY</t>
  </si>
  <si>
    <t>Патч-кордHyperline PC-LPM-UTP-RJ45-RJ45-C5e-1.5M-LSZH-GY</t>
  </si>
  <si>
    <t>Патч-кордPC-LPM-UTP-RJ45-RJ45-C5e-2M-LSZH-GY</t>
  </si>
  <si>
    <t>Патч-кордHyperline PC-LPM-UTP-RJ45-RJ45-C5e-5M-LSZH-GY </t>
  </si>
  <si>
    <t>Патч-кордHyperline PC-LPM-UTP-RJ45-REV-RJ45-C5e-3M-LSZH-GY</t>
  </si>
  <si>
    <t>Патч-кордHyperline PC-LPM-UTP-RJ45-REV-RJ45-C5e-10M-LSZH-GY</t>
  </si>
  <si>
    <t>Электроустановочные изделия</t>
  </si>
  <si>
    <t>Процедурный кабинет (Розетки 10шт. + выключатель 1шт.)</t>
  </si>
  <si>
    <t>Гинекологический кабинет/УЗИ (Розетки 16шт + выключатель 1шт.)</t>
  </si>
  <si>
    <t>Кабинет специалиста (Розетки 8шт + выключатель 1шт.)</t>
  </si>
  <si>
    <t>Кабинет вакцинации (Розетки 14шт + выключатель 1шт.)</t>
  </si>
  <si>
    <t>Регистратура (Розетки 14шт. + выключатель 2шт.)</t>
  </si>
  <si>
    <t>Выключатель одноклавишный открытой установки Legrand Quteo</t>
  </si>
  <si>
    <t>Выключатель одноклавишный скрытой установки Legrand Valena в комплекте  с подрозетником</t>
  </si>
  <si>
    <t>Выключатель двухклавишный скрытой установки Legrand Valena в комплекте  с подрозетником</t>
  </si>
  <si>
    <t>Розетка с заземлением для скрытой установки Legrand Valena в комплекте с подрозетником</t>
  </si>
  <si>
    <t>Выключатель одноклавишный скрытой установки Legrand ETIKA в комплекте  с подрозетником</t>
  </si>
  <si>
    <t>Выключатель двухклавишный скрытой установки Legrand ETIKA  в комплекте  с подрозетником</t>
  </si>
  <si>
    <t>Розетка с заземлением для скрытой установки Legrand ETIKA в комплекте с подрозетником</t>
  </si>
  <si>
    <t>Розетка одинарная с заземлением для открытой установки Legrand Quteo</t>
  </si>
  <si>
    <t>Розетка двойная с заземлением для открытой установки Legrand Quteo</t>
  </si>
  <si>
    <t>Розетка тройная с заземлением для открытой установки Legrand Quteo</t>
  </si>
  <si>
    <t>Блок установочный на 4 поста Legrand Quteo</t>
  </si>
  <si>
    <t>Блок установочный на 6 постов Legrand Quteo</t>
  </si>
  <si>
    <t>Рамки Legrand Valena на 1 пост</t>
  </si>
  <si>
    <t>Рамка Legrand ETIKA на 1 пост</t>
  </si>
  <si>
    <t>Рамка Legrand ETIKA на 2 поста</t>
  </si>
  <si>
    <t>Рамка Legrand ETIKA на 3 поста</t>
  </si>
  <si>
    <t>Рамка Legrand ETIKA на 4 поста</t>
  </si>
  <si>
    <t>Рамка Legrand ETIKA на 5 постов</t>
  </si>
  <si>
    <t>Установка LED светильников  Jazzway PPL 595/U Prisma 36W 6500k 3000lm 595x595х19mm</t>
  </si>
  <si>
    <t>Установка LED светильников Jazzway PBH-PC-RA 12W (4000K IP65 900Лм)</t>
  </si>
  <si>
    <t>Установка LED прожекторов на фасаде 50 Вт ASD СДО-07-50 (50Вт 6500К 3400Лм)</t>
  </si>
  <si>
    <t>Звонок электрический с кнопкой для вызова персонала</t>
  </si>
  <si>
    <t>Установка встраиваемых светильников 600х600 для потолков системы Clip-in. Световой поток:от 3000 до 4000 люмен</t>
  </si>
  <si>
    <t>Вывод провода на фасад для вывески</t>
  </si>
  <si>
    <t>Сертификация электроустановки</t>
  </si>
  <si>
    <t>Проект ЭО с согласованиями в инстанциях</t>
  </si>
  <si>
    <t>Схема контроля изоляции электрической сети: с помощью электроизмерительных приборов</t>
  </si>
  <si>
    <t>схема</t>
  </si>
  <si>
    <t>Отчет замера полного сопротивления цепи «фаза-нуль»</t>
  </si>
  <si>
    <t>Проверка наличия цепи между заземлителями и заземленными элементами</t>
  </si>
  <si>
    <t>точка</t>
  </si>
  <si>
    <t>Расходные материалы</t>
  </si>
  <si>
    <t>Диэлектрические перчатки</t>
  </si>
  <si>
    <t>Диэлектрические коврики</t>
  </si>
  <si>
    <t>Плакаты безопасности с установкой</t>
  </si>
  <si>
    <t>Указатели напряжения с установкой</t>
  </si>
  <si>
    <t>Ручка для снятия плавких вставок (если они установлены во ВРУ)</t>
  </si>
  <si>
    <t>Защитные очки</t>
  </si>
  <si>
    <t>Диэлектрические калоши</t>
  </si>
  <si>
    <t>Выкуп мощностей</t>
  </si>
  <si>
    <t>Категория надежности 2</t>
  </si>
  <si>
    <t>кВт</t>
  </si>
  <si>
    <t>Категория надежности 3</t>
  </si>
  <si>
    <t>Прочие виды работ</t>
  </si>
  <si>
    <t>Сборка мебели с разгрузкой (кушетки,столы, тумбы, мед.шкафы, навеска зеркал,дозаторов,салфетниц,вешалок)</t>
  </si>
  <si>
    <t>комплекс работ</t>
  </si>
  <si>
    <t>Изготовление съемного пандуса, телескопического (до 3м)</t>
  </si>
  <si>
    <t>Изготовление стационарного пандуса из швелера (2 полосы) с креплением, грунтовкой, окраской</t>
  </si>
  <si>
    <t xml:space="preserve">Подрядчик: </t>
  </si>
  <si>
    <t>Сплошное выравниванивание шпатлевкой стен с оклейкой стеклохолста</t>
  </si>
  <si>
    <t xml:space="preserve">Должность </t>
  </si>
  <si>
    <t xml:space="preserve">ФИО </t>
  </si>
  <si>
    <t>"__"_________2021г.</t>
  </si>
  <si>
    <t>Устройство выравнивающей полусухой стяжки</t>
  </si>
  <si>
    <t>Устройство гидроизоляции обмазочной в один слой «Ветонит – Гидроизляция»в су</t>
  </si>
  <si>
    <t>Устройство покрытий на растворе из керамогранита 300х300х8мм Unitale Грес Светло-серый или аналог</t>
  </si>
  <si>
    <t>Кабель ВВГнг LS 3*1,5 по установленным конструкциям и лоткам с установкой ответвительных коробок в гофре</t>
  </si>
  <si>
    <t>Кабель ВВГнг LS 3*2,5 по установленным конструкциям и лоткам с установкой ответвительных коробок в гофре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</si>
</sst>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_);_(* \(#,##0\);_(* &quot;-&quot;??_);_(@_)"/>
    <numFmt numFmtId="167" formatCode="_(* #,##0.00_);_(* \(#,##0.00\);_(* &quot;-&quot;??_);_(@_)"/>
    <numFmt numFmtId="168" formatCode="_-* #,##0.00_-;\-* #,##0.00_-;_-* &quot;-&quot;??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</cellStyleXfs>
  <cellXfs count="151">
    <xf numFmtId="0" fontId="0" fillId="0" borderId="0" xfId="0"/>
    <xf numFmtId="0" fontId="0" fillId="0" borderId="0" xfId="0" applyAlignment="1"/>
    <xf numFmtId="165" fontId="7" fillId="0" borderId="0" xfId="2" applyFont="1" applyFill="1" applyBorder="1" applyAlignment="1" applyProtection="1">
      <alignment horizontal="right" vertical="top" wrapText="1"/>
      <protection hidden="1"/>
    </xf>
    <xf numFmtId="0" fontId="0" fillId="0" borderId="0" xfId="0" applyAlignment="1">
      <alignment horizontal="right"/>
    </xf>
    <xf numFmtId="165" fontId="0" fillId="0" borderId="0" xfId="0" applyNumberFormat="1"/>
    <xf numFmtId="1" fontId="7" fillId="0" borderId="0" xfId="2" applyNumberFormat="1" applyFont="1" applyFill="1" applyBorder="1" applyAlignment="1" applyProtection="1">
      <alignment horizontal="right" vertical="top" wrapText="1"/>
      <protection hidden="1"/>
    </xf>
    <xf numFmtId="165" fontId="9" fillId="0" borderId="0" xfId="2" applyFont="1" applyFill="1" applyBorder="1" applyAlignment="1" applyProtection="1">
      <alignment horizontal="right" vertical="top" wrapText="1"/>
    </xf>
    <xf numFmtId="0" fontId="0" fillId="0" borderId="0" xfId="0" applyFill="1"/>
    <xf numFmtId="0" fontId="0" fillId="0" borderId="0" xfId="0" applyFill="1" applyBorder="1"/>
    <xf numFmtId="0" fontId="7" fillId="0" borderId="0" xfId="3" applyFont="1" applyFill="1" applyAlignment="1" applyProtection="1">
      <alignment vertical="top"/>
      <protection locked="0" hidden="1"/>
    </xf>
    <xf numFmtId="165" fontId="7" fillId="0" borderId="0" xfId="2" applyFont="1" applyFill="1" applyAlignment="1" applyProtection="1">
      <alignment vertical="top"/>
      <protection locked="0" hidden="1"/>
    </xf>
    <xf numFmtId="165" fontId="7" fillId="0" borderId="0" xfId="2" applyFont="1" applyFill="1" applyAlignment="1" applyProtection="1">
      <alignment horizontal="right" vertical="top"/>
      <protection locked="0" hidden="1"/>
    </xf>
    <xf numFmtId="165" fontId="7" fillId="0" borderId="0" xfId="2" applyFont="1" applyFill="1" applyBorder="1" applyAlignment="1" applyProtection="1">
      <alignment vertical="top"/>
      <protection locked="0" hidden="1"/>
    </xf>
    <xf numFmtId="165" fontId="7" fillId="0" borderId="0" xfId="2" applyFont="1" applyFill="1" applyBorder="1" applyAlignment="1" applyProtection="1">
      <alignment horizontal="right" vertical="top"/>
      <protection locked="0" hidden="1"/>
    </xf>
    <xf numFmtId="165" fontId="9" fillId="0" borderId="0" xfId="2" applyFont="1" applyFill="1" applyBorder="1" applyAlignment="1" applyProtection="1">
      <alignment horizontal="right" vertical="top" wrapText="1"/>
      <protection hidden="1"/>
    </xf>
    <xf numFmtId="0" fontId="12" fillId="0" borderId="0" xfId="0" applyFont="1" applyFill="1" applyBorder="1" applyAlignment="1">
      <alignment vertical="center" wrapText="1"/>
    </xf>
    <xf numFmtId="165" fontId="9" fillId="0" borderId="0" xfId="2" applyFont="1" applyFill="1" applyBorder="1" applyAlignment="1" applyProtection="1">
      <alignment vertical="top" wrapText="1"/>
      <protection hidden="1"/>
    </xf>
    <xf numFmtId="165" fontId="9" fillId="0" borderId="0" xfId="2" applyFont="1" applyFill="1" applyBorder="1" applyAlignment="1" applyProtection="1">
      <alignment horizontal="left" vertical="top" wrapText="1"/>
      <protection hidden="1"/>
    </xf>
    <xf numFmtId="165" fontId="9" fillId="0" borderId="0" xfId="2" applyFont="1" applyFill="1" applyBorder="1" applyAlignment="1" applyProtection="1">
      <alignment horizontal="left" vertical="top"/>
      <protection hidden="1"/>
    </xf>
    <xf numFmtId="49" fontId="11" fillId="0" borderId="0" xfId="3" applyNumberFormat="1" applyFont="1" applyFill="1" applyBorder="1" applyAlignment="1" applyProtection="1">
      <alignment vertical="center"/>
      <protection hidden="1"/>
    </xf>
    <xf numFmtId="49" fontId="8" fillId="0" borderId="0" xfId="2" applyNumberFormat="1" applyFont="1" applyFill="1" applyBorder="1" applyAlignment="1" applyProtection="1">
      <alignment vertical="top" wrapText="1"/>
      <protection hidden="1"/>
    </xf>
    <xf numFmtId="165" fontId="14" fillId="0" borderId="0" xfId="2" applyFont="1" applyFill="1" applyBorder="1" applyAlignment="1" applyProtection="1">
      <alignment horizontal="center" vertical="center" wrapText="1"/>
      <protection locked="0" hidden="1"/>
    </xf>
    <xf numFmtId="0" fontId="14" fillId="2" borderId="4" xfId="3" applyFont="1" applyFill="1" applyBorder="1" applyAlignment="1" applyProtection="1">
      <alignment horizontal="center" vertical="center" wrapText="1"/>
      <protection hidden="1"/>
    </xf>
    <xf numFmtId="165" fontId="14" fillId="2" borderId="4" xfId="2" applyFont="1" applyFill="1" applyBorder="1" applyAlignment="1" applyProtection="1">
      <alignment horizontal="center" vertical="center" wrapText="1"/>
      <protection hidden="1"/>
    </xf>
    <xf numFmtId="49" fontId="4" fillId="0" borderId="0" xfId="3" applyNumberFormat="1" applyFont="1" applyFill="1" applyBorder="1" applyAlignment="1" applyProtection="1">
      <alignment horizontal="left" vertical="top" wrapText="1"/>
      <protection hidden="1"/>
    </xf>
    <xf numFmtId="49" fontId="4" fillId="3" borderId="4" xfId="3" applyNumberFormat="1" applyFont="1" applyFill="1" applyBorder="1" applyAlignment="1" applyProtection="1">
      <alignment horizontal="left" vertical="top" wrapText="1"/>
      <protection locked="0" hidden="1"/>
    </xf>
    <xf numFmtId="49" fontId="4" fillId="3" borderId="4" xfId="3" applyNumberFormat="1" applyFont="1" applyFill="1" applyBorder="1" applyAlignment="1" applyProtection="1">
      <alignment horizontal="left" vertical="top" wrapText="1"/>
      <protection hidden="1"/>
    </xf>
    <xf numFmtId="164" fontId="4" fillId="3" borderId="4" xfId="3" applyNumberFormat="1" applyFont="1" applyFill="1" applyBorder="1" applyAlignment="1" applyProtection="1">
      <alignment horizontal="left" vertical="top" wrapText="1"/>
      <protection hidden="1"/>
    </xf>
    <xf numFmtId="165" fontId="7" fillId="0" borderId="0" xfId="2" applyFont="1" applyFill="1" applyBorder="1" applyAlignment="1" applyProtection="1">
      <alignment horizontal="left" vertical="top" wrapText="1"/>
      <protection hidden="1"/>
    </xf>
    <xf numFmtId="49" fontId="7" fillId="0" borderId="4" xfId="3" applyNumberFormat="1" applyFont="1" applyFill="1" applyBorder="1" applyAlignment="1" applyProtection="1">
      <alignment horizontal="left" vertical="top" wrapText="1"/>
      <protection locked="0" hidden="1"/>
    </xf>
    <xf numFmtId="49" fontId="14" fillId="4" borderId="5" xfId="3" applyNumberFormat="1" applyFont="1" applyFill="1" applyBorder="1" applyAlignment="1" applyProtection="1">
      <alignment horizontal="left" vertical="top" wrapText="1"/>
      <protection hidden="1"/>
    </xf>
    <xf numFmtId="166" fontId="7" fillId="4" borderId="4" xfId="2" applyNumberFormat="1" applyFont="1" applyFill="1" applyBorder="1" applyAlignment="1" applyProtection="1">
      <alignment horizontal="left" vertical="top" wrapText="1"/>
      <protection hidden="1"/>
    </xf>
    <xf numFmtId="166" fontId="7" fillId="4" borderId="4" xfId="2" applyNumberFormat="1" applyFont="1" applyFill="1" applyBorder="1" applyAlignment="1" applyProtection="1">
      <alignment horizontal="left" vertical="top" wrapText="1"/>
      <protection locked="0" hidden="1"/>
    </xf>
    <xf numFmtId="165" fontId="7" fillId="4" borderId="4" xfId="2" applyFont="1" applyFill="1" applyBorder="1" applyAlignment="1" applyProtection="1">
      <alignment horizontal="left" vertical="top" wrapText="1"/>
      <protection locked="0" hidden="1"/>
    </xf>
    <xf numFmtId="0" fontId="0" fillId="4" borderId="4" xfId="0" applyFill="1" applyBorder="1" applyAlignment="1" applyProtection="1">
      <alignment horizontal="left" vertical="top"/>
    </xf>
    <xf numFmtId="167" fontId="14" fillId="4" borderId="4" xfId="2" applyNumberFormat="1" applyFont="1" applyFill="1" applyBorder="1" applyAlignment="1" applyProtection="1">
      <alignment horizontal="left" vertical="top" wrapText="1"/>
      <protection hidden="1"/>
    </xf>
    <xf numFmtId="167" fontId="7" fillId="0" borderId="0" xfId="2" applyNumberFormat="1" applyFont="1" applyFill="1" applyBorder="1" applyAlignment="1" applyProtection="1">
      <alignment horizontal="left" vertical="top" wrapText="1"/>
      <protection hidden="1"/>
    </xf>
    <xf numFmtId="167" fontId="7" fillId="0" borderId="4" xfId="2" applyNumberFormat="1" applyFont="1" applyFill="1" applyBorder="1" applyAlignment="1" applyProtection="1">
      <alignment horizontal="left" vertical="top" wrapText="1"/>
      <protection locked="0" hidden="1"/>
    </xf>
    <xf numFmtId="167" fontId="7" fillId="0" borderId="4" xfId="2" applyNumberFormat="1" applyFont="1" applyFill="1" applyBorder="1" applyAlignment="1" applyProtection="1">
      <alignment horizontal="left" vertical="top" wrapText="1"/>
      <protection hidden="1"/>
    </xf>
    <xf numFmtId="49" fontId="7" fillId="2" borderId="4" xfId="3" applyNumberFormat="1" applyFont="1" applyFill="1" applyBorder="1" applyAlignment="1" applyProtection="1">
      <alignment horizontal="left" vertical="top" wrapText="1"/>
      <protection locked="0" hidden="1"/>
    </xf>
    <xf numFmtId="49" fontId="7" fillId="2" borderId="5" xfId="3" applyNumberFormat="1" applyFont="1" applyFill="1" applyBorder="1" applyAlignment="1" applyProtection="1">
      <alignment horizontal="left" vertical="top" wrapText="1"/>
      <protection locked="0" hidden="1"/>
    </xf>
    <xf numFmtId="166" fontId="7" fillId="2" borderId="4" xfId="2" applyNumberFormat="1" applyFont="1" applyFill="1" applyBorder="1" applyAlignment="1" applyProtection="1">
      <alignment horizontal="left" vertical="top" wrapText="1"/>
      <protection locked="0" hidden="1"/>
    </xf>
    <xf numFmtId="167" fontId="7" fillId="2" borderId="4" xfId="2" applyNumberFormat="1" applyFont="1" applyFill="1" applyBorder="1" applyAlignment="1" applyProtection="1">
      <alignment horizontal="left" vertical="top" wrapText="1"/>
      <protection locked="0" hidden="1"/>
    </xf>
    <xf numFmtId="167" fontId="7" fillId="2" borderId="4" xfId="2" applyNumberFormat="1" applyFont="1" applyFill="1" applyBorder="1" applyAlignment="1" applyProtection="1">
      <alignment horizontal="left" vertical="top" wrapText="1"/>
      <protection hidden="1"/>
    </xf>
    <xf numFmtId="49" fontId="15" fillId="2" borderId="5" xfId="3" applyNumberFormat="1" applyFont="1" applyFill="1" applyBorder="1" applyAlignment="1" applyProtection="1">
      <alignment horizontal="left" vertical="top" wrapText="1"/>
      <protection locked="0" hidden="1"/>
    </xf>
    <xf numFmtId="167" fontId="14" fillId="2" borderId="4" xfId="2" applyNumberFormat="1" applyFont="1" applyFill="1" applyBorder="1" applyAlignment="1" applyProtection="1">
      <alignment horizontal="left" vertical="top" wrapText="1"/>
      <protection hidden="1"/>
    </xf>
    <xf numFmtId="167" fontId="7" fillId="4" borderId="4" xfId="2" applyNumberFormat="1" applyFont="1" applyFill="1" applyBorder="1" applyAlignment="1" applyProtection="1">
      <alignment horizontal="left" vertical="top" wrapText="1"/>
      <protection locked="0" hidden="1"/>
    </xf>
    <xf numFmtId="167" fontId="7" fillId="4" borderId="4" xfId="2" applyNumberFormat="1" applyFont="1" applyFill="1" applyBorder="1" applyAlignment="1" applyProtection="1">
      <alignment horizontal="left" vertical="top" wrapText="1"/>
      <protection hidden="1"/>
    </xf>
    <xf numFmtId="167" fontId="0" fillId="4" borderId="4" xfId="0" applyNumberFormat="1" applyFill="1" applyBorder="1" applyAlignment="1" applyProtection="1">
      <alignment horizontal="left" vertical="top"/>
    </xf>
    <xf numFmtId="0" fontId="16" fillId="0" borderId="0" xfId="0" applyFont="1"/>
    <xf numFmtId="165" fontId="7" fillId="0" borderId="4" xfId="2" applyFont="1" applyFill="1" applyBorder="1" applyAlignment="1" applyProtection="1">
      <alignment horizontal="left" vertical="top" wrapText="1"/>
      <protection locked="0" hidden="1"/>
    </xf>
    <xf numFmtId="165" fontId="7" fillId="0" borderId="4" xfId="2" applyFont="1" applyFill="1" applyBorder="1" applyAlignment="1" applyProtection="1">
      <alignment horizontal="left" vertical="top" wrapText="1"/>
      <protection hidden="1"/>
    </xf>
    <xf numFmtId="165" fontId="17" fillId="0" borderId="0" xfId="2" applyFont="1" applyFill="1" applyBorder="1" applyAlignment="1" applyProtection="1">
      <alignment horizontal="left" vertical="top" wrapText="1"/>
      <protection hidden="1"/>
    </xf>
    <xf numFmtId="166" fontId="17" fillId="4" borderId="4" xfId="2" applyNumberFormat="1" applyFont="1" applyFill="1" applyBorder="1" applyAlignment="1" applyProtection="1">
      <alignment horizontal="left" vertical="top" wrapText="1"/>
      <protection hidden="1"/>
    </xf>
    <xf numFmtId="166" fontId="17" fillId="4" borderId="4" xfId="2" applyNumberFormat="1" applyFont="1" applyFill="1" applyBorder="1" applyAlignment="1" applyProtection="1">
      <alignment horizontal="left" vertical="top" wrapText="1"/>
      <protection locked="0" hidden="1"/>
    </xf>
    <xf numFmtId="49" fontId="15" fillId="2" borderId="5" xfId="3" applyNumberFormat="1" applyFont="1" applyFill="1" applyBorder="1" applyAlignment="1" applyProtection="1">
      <alignment horizontal="left" vertical="top" wrapText="1"/>
      <protection hidden="1"/>
    </xf>
    <xf numFmtId="166" fontId="7" fillId="2" borderId="4" xfId="2" applyNumberFormat="1" applyFont="1" applyFill="1" applyBorder="1" applyAlignment="1" applyProtection="1">
      <alignment horizontal="left" vertical="top" wrapText="1"/>
      <protection hidden="1"/>
    </xf>
    <xf numFmtId="166" fontId="14" fillId="0" borderId="0" xfId="2" applyNumberFormat="1" applyFont="1" applyFill="1" applyBorder="1" applyAlignment="1" applyProtection="1">
      <alignment horizontal="left" vertical="top" wrapText="1"/>
      <protection hidden="1"/>
    </xf>
    <xf numFmtId="165" fontId="7" fillId="0" borderId="0" xfId="2" quotePrefix="1" applyFont="1" applyFill="1" applyBorder="1" applyAlignment="1" applyProtection="1">
      <alignment horizontal="left" vertical="top" wrapText="1"/>
      <protection hidden="1"/>
    </xf>
    <xf numFmtId="0" fontId="4" fillId="0" borderId="0" xfId="3" applyFont="1" applyFill="1" applyBorder="1" applyAlignment="1" applyProtection="1">
      <alignment horizontal="left" vertical="top" wrapText="1"/>
      <protection hidden="1"/>
    </xf>
    <xf numFmtId="49" fontId="7" fillId="2" borderId="4" xfId="3" applyNumberFormat="1" applyFont="1" applyFill="1" applyBorder="1" applyAlignment="1" applyProtection="1">
      <alignment horizontal="left" vertical="top" wrapText="1"/>
      <protection hidden="1"/>
    </xf>
    <xf numFmtId="165" fontId="7" fillId="2" borderId="4" xfId="2" applyFont="1" applyFill="1" applyBorder="1" applyAlignment="1" applyProtection="1">
      <alignment horizontal="left" vertical="top" wrapText="1"/>
      <protection locked="0" hidden="1"/>
    </xf>
    <xf numFmtId="165" fontId="7" fillId="2" borderId="4" xfId="2" applyFont="1" applyFill="1" applyBorder="1" applyAlignment="1" applyProtection="1">
      <alignment horizontal="left" vertical="top" wrapText="1"/>
      <protection hidden="1"/>
    </xf>
    <xf numFmtId="166" fontId="7" fillId="4" borderId="4" xfId="2" quotePrefix="1" applyNumberFormat="1" applyFont="1" applyFill="1" applyBorder="1" applyAlignment="1" applyProtection="1">
      <alignment horizontal="left" vertical="top" wrapText="1"/>
      <protection hidden="1"/>
    </xf>
    <xf numFmtId="165" fontId="7" fillId="0" borderId="4" xfId="2" quotePrefix="1" applyFont="1" applyFill="1" applyBorder="1" applyAlignment="1" applyProtection="1">
      <alignment horizontal="left" vertical="top" wrapText="1"/>
      <protection locked="0" hidden="1"/>
    </xf>
    <xf numFmtId="165" fontId="7" fillId="0" borderId="4" xfId="2" quotePrefix="1" applyFont="1" applyFill="1" applyBorder="1" applyAlignment="1" applyProtection="1">
      <alignment horizontal="left" vertical="top" wrapText="1"/>
      <protection hidden="1"/>
    </xf>
    <xf numFmtId="166" fontId="17" fillId="3" borderId="4" xfId="2" applyNumberFormat="1" applyFont="1" applyFill="1" applyBorder="1" applyAlignment="1" applyProtection="1">
      <alignment horizontal="left" vertical="top" wrapText="1"/>
      <protection hidden="1"/>
    </xf>
    <xf numFmtId="0" fontId="0" fillId="3" borderId="4" xfId="0" applyFill="1" applyBorder="1" applyAlignment="1" applyProtection="1">
      <alignment horizontal="left" vertical="top"/>
    </xf>
    <xf numFmtId="167" fontId="7" fillId="3" borderId="4" xfId="2" applyNumberFormat="1" applyFont="1" applyFill="1" applyBorder="1" applyAlignment="1" applyProtection="1">
      <alignment horizontal="left" vertical="top" wrapText="1"/>
      <protection hidden="1"/>
    </xf>
    <xf numFmtId="49" fontId="7" fillId="0" borderId="4" xfId="3" applyNumberFormat="1" applyFont="1" applyFill="1" applyBorder="1" applyAlignment="1" applyProtection="1">
      <alignment horizontal="left" vertical="top" wrapText="1"/>
      <protection hidden="1"/>
    </xf>
    <xf numFmtId="49" fontId="14" fillId="4" borderId="5" xfId="0" applyNumberFormat="1" applyFont="1" applyFill="1" applyBorder="1" applyAlignment="1" applyProtection="1">
      <alignment horizontal="left" vertical="top" wrapText="1"/>
      <protection hidden="1"/>
    </xf>
    <xf numFmtId="165" fontId="7" fillId="4" borderId="4" xfId="2" applyFont="1" applyFill="1" applyBorder="1" applyAlignment="1" applyProtection="1">
      <alignment horizontal="left" vertical="top" wrapText="1"/>
      <protection hidden="1"/>
    </xf>
    <xf numFmtId="166" fontId="7" fillId="4" borderId="4" xfId="1" applyNumberFormat="1" applyFont="1" applyFill="1" applyBorder="1" applyAlignment="1" applyProtection="1">
      <alignment horizontal="left" vertical="top" wrapText="1"/>
      <protection hidden="1"/>
    </xf>
    <xf numFmtId="165" fontId="14" fillId="0" borderId="0" xfId="2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165" fontId="7" fillId="0" borderId="5" xfId="2" applyFont="1" applyFill="1" applyBorder="1" applyAlignment="1" applyProtection="1">
      <alignment horizontal="left" vertical="top" wrapText="1"/>
      <protection hidden="1"/>
    </xf>
    <xf numFmtId="167" fontId="7" fillId="5" borderId="4" xfId="2" applyNumberFormat="1" applyFont="1" applyFill="1" applyBorder="1" applyAlignment="1" applyProtection="1">
      <alignment horizontal="left" vertical="top" wrapText="1"/>
      <protection locked="0" hidden="1"/>
    </xf>
    <xf numFmtId="166" fontId="14" fillId="4" borderId="4" xfId="1" applyNumberFormat="1" applyFont="1" applyFill="1" applyBorder="1" applyAlignment="1" applyProtection="1">
      <alignment horizontal="left" vertical="top" wrapText="1"/>
      <protection hidden="1"/>
    </xf>
    <xf numFmtId="49" fontId="4" fillId="3" borderId="4" xfId="0" applyNumberFormat="1" applyFont="1" applyFill="1" applyBorder="1" applyAlignment="1" applyProtection="1">
      <alignment horizontal="left" vertical="top" wrapText="1"/>
      <protection hidden="1"/>
    </xf>
    <xf numFmtId="49" fontId="7" fillId="0" borderId="5" xfId="0" applyNumberFormat="1" applyFont="1" applyFill="1" applyBorder="1" applyAlignment="1" applyProtection="1">
      <alignment horizontal="left" vertical="top" wrapText="1"/>
      <protection hidden="1"/>
    </xf>
    <xf numFmtId="166" fontId="7" fillId="0" borderId="4" xfId="1" applyNumberFormat="1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Border="1" applyAlignment="1" applyProtection="1">
      <alignment horizontal="left" vertical="top" wrapText="1"/>
      <protection hidden="1"/>
    </xf>
    <xf numFmtId="166" fontId="7" fillId="4" borderId="4" xfId="1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5" xfId="0" applyNumberFormat="1" applyFont="1" applyFill="1" applyBorder="1" applyAlignment="1" applyProtection="1">
      <alignment horizontal="left" vertical="top" wrapText="1"/>
      <protection hidden="1"/>
    </xf>
    <xf numFmtId="49" fontId="14" fillId="4" borderId="4" xfId="0" applyNumberFormat="1" applyFont="1" applyFill="1" applyBorder="1" applyAlignment="1" applyProtection="1">
      <alignment horizontal="left" vertical="top" wrapText="1"/>
      <protection hidden="1"/>
    </xf>
    <xf numFmtId="49" fontId="7" fillId="0" borderId="5" xfId="4" applyNumberFormat="1" applyFont="1" applyFill="1" applyBorder="1" applyAlignment="1" applyProtection="1">
      <alignment horizontal="left" vertical="top" wrapText="1"/>
    </xf>
    <xf numFmtId="165" fontId="7" fillId="0" borderId="0" xfId="2" applyFont="1" applyFill="1" applyBorder="1" applyAlignment="1" applyProtection="1">
      <alignment horizontal="left" vertical="top"/>
      <protection locked="0" hidden="1"/>
    </xf>
    <xf numFmtId="49" fontId="14" fillId="4" borderId="5" xfId="0" applyNumberFormat="1" applyFont="1" applyFill="1" applyBorder="1" applyAlignment="1" applyProtection="1">
      <alignment horizontal="left" vertical="top"/>
      <protection hidden="1"/>
    </xf>
    <xf numFmtId="49" fontId="7" fillId="4" borderId="4" xfId="3" applyNumberFormat="1" applyFont="1" applyFill="1" applyBorder="1" applyAlignment="1" applyProtection="1">
      <alignment horizontal="left" vertical="top"/>
      <protection hidden="1"/>
    </xf>
    <xf numFmtId="167" fontId="7" fillId="6" borderId="4" xfId="2" applyNumberFormat="1" applyFont="1" applyFill="1" applyBorder="1" applyAlignment="1" applyProtection="1">
      <alignment horizontal="left" vertical="top" wrapText="1"/>
      <protection locked="0" hidden="1"/>
    </xf>
    <xf numFmtId="49" fontId="7" fillId="6" borderId="5" xfId="3" applyNumberFormat="1" applyFont="1" applyFill="1" applyBorder="1" applyAlignment="1" applyProtection="1">
      <alignment horizontal="left" vertical="top" wrapText="1"/>
      <protection hidden="1"/>
    </xf>
    <xf numFmtId="166" fontId="7" fillId="6" borderId="4" xfId="2" applyNumberFormat="1" applyFont="1" applyFill="1" applyBorder="1" applyAlignment="1" applyProtection="1">
      <alignment horizontal="left" vertical="top" wrapText="1"/>
      <protection hidden="1"/>
    </xf>
    <xf numFmtId="167" fontId="7" fillId="6" borderId="4" xfId="2" applyNumberFormat="1" applyFont="1" applyFill="1" applyBorder="1" applyAlignment="1" applyProtection="1">
      <alignment horizontal="left" vertical="top" wrapText="1"/>
      <protection hidden="1"/>
    </xf>
    <xf numFmtId="167" fontId="7" fillId="0" borderId="5" xfId="2" applyNumberFormat="1" applyFont="1" applyFill="1" applyBorder="1" applyAlignment="1" applyProtection="1">
      <alignment horizontal="left" vertical="top" wrapText="1"/>
      <protection hidden="1"/>
    </xf>
    <xf numFmtId="49" fontId="7" fillId="4" borderId="4" xfId="3" applyNumberFormat="1" applyFont="1" applyFill="1" applyBorder="1" applyAlignment="1" applyProtection="1">
      <alignment horizontal="left" vertical="top" wrapText="1"/>
      <protection hidden="1"/>
    </xf>
    <xf numFmtId="0" fontId="18" fillId="4" borderId="1" xfId="0" applyNumberFormat="1" applyFont="1" applyFill="1" applyBorder="1" applyAlignment="1">
      <alignment horizontal="right" vertical="top"/>
    </xf>
    <xf numFmtId="0" fontId="6" fillId="0" borderId="0" xfId="0" applyFont="1"/>
    <xf numFmtId="0" fontId="18" fillId="4" borderId="2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/>
    </xf>
    <xf numFmtId="0" fontId="18" fillId="4" borderId="3" xfId="0" applyNumberFormat="1" applyFont="1" applyFill="1" applyBorder="1" applyAlignment="1">
      <alignment horizontal="right" vertical="top"/>
    </xf>
    <xf numFmtId="0" fontId="18" fillId="4" borderId="3" xfId="2" applyNumberFormat="1" applyFont="1" applyFill="1" applyBorder="1" applyAlignment="1" applyProtection="1">
      <alignment horizontal="right" vertical="top"/>
      <protection locked="0" hidden="1"/>
    </xf>
    <xf numFmtId="0" fontId="7" fillId="2" borderId="5" xfId="3" applyFont="1" applyFill="1" applyBorder="1" applyAlignment="1" applyProtection="1">
      <alignment horizontal="left" vertical="top" wrapText="1"/>
      <protection locked="0" hidden="1"/>
    </xf>
    <xf numFmtId="49" fontId="7" fillId="2" borderId="7" xfId="3" applyNumberFormat="1" applyFont="1" applyFill="1" applyBorder="1" applyAlignment="1" applyProtection="1">
      <alignment horizontal="left" vertical="top" wrapText="1"/>
      <protection locked="0" hidden="1"/>
    </xf>
    <xf numFmtId="49" fontId="15" fillId="2" borderId="8" xfId="3" applyNumberFormat="1" applyFont="1" applyFill="1" applyBorder="1" applyAlignment="1" applyProtection="1">
      <alignment horizontal="left" vertical="top" wrapText="1"/>
      <protection hidden="1"/>
    </xf>
    <xf numFmtId="166" fontId="7" fillId="2" borderId="7" xfId="2" applyNumberFormat="1" applyFont="1" applyFill="1" applyBorder="1" applyAlignment="1" applyProtection="1">
      <alignment horizontal="left" vertical="top" wrapText="1"/>
      <protection hidden="1"/>
    </xf>
    <xf numFmtId="167" fontId="7" fillId="2" borderId="7" xfId="2" applyNumberFormat="1" applyFont="1" applyFill="1" applyBorder="1" applyAlignment="1" applyProtection="1">
      <alignment horizontal="left" vertical="top" wrapText="1"/>
      <protection locked="0" hidden="1"/>
    </xf>
    <xf numFmtId="167" fontId="7" fillId="2" borderId="7" xfId="2" applyNumberFormat="1" applyFont="1" applyFill="1" applyBorder="1" applyAlignment="1" applyProtection="1">
      <alignment horizontal="left" vertical="top" wrapText="1"/>
      <protection hidden="1"/>
    </xf>
    <xf numFmtId="49" fontId="19" fillId="4" borderId="5" xfId="0" applyNumberFormat="1" applyFont="1" applyFill="1" applyBorder="1" applyAlignment="1" applyProtection="1">
      <alignment vertical="top"/>
      <protection locked="0"/>
    </xf>
    <xf numFmtId="49" fontId="19" fillId="4" borderId="2" xfId="0" applyNumberFormat="1" applyFont="1" applyFill="1" applyBorder="1" applyAlignment="1" applyProtection="1">
      <alignment vertical="top"/>
    </xf>
    <xf numFmtId="49" fontId="20" fillId="4" borderId="2" xfId="0" applyNumberFormat="1" applyFont="1" applyFill="1" applyBorder="1" applyAlignment="1" applyProtection="1">
      <alignment horizontal="center" vertical="top"/>
    </xf>
    <xf numFmtId="0" fontId="19" fillId="4" borderId="6" xfId="0" applyNumberFormat="1" applyFont="1" applyFill="1" applyBorder="1" applyAlignment="1" applyProtection="1">
      <alignment horizontal="right" vertical="top"/>
    </xf>
    <xf numFmtId="167" fontId="13" fillId="4" borderId="6" xfId="0" applyNumberFormat="1" applyFont="1" applyFill="1" applyBorder="1" applyAlignment="1" applyProtection="1">
      <alignment horizontal="left" vertical="top"/>
    </xf>
    <xf numFmtId="167" fontId="13" fillId="4" borderId="4" xfId="0" applyNumberFormat="1" applyFont="1" applyFill="1" applyBorder="1" applyAlignment="1" applyProtection="1">
      <alignment horizontal="left" vertical="top"/>
    </xf>
    <xf numFmtId="167" fontId="4" fillId="4" borderId="6" xfId="0" applyNumberFormat="1" applyFont="1" applyFill="1" applyBorder="1" applyAlignment="1" applyProtection="1">
      <alignment horizontal="left" vertical="center"/>
    </xf>
    <xf numFmtId="167" fontId="4" fillId="4" borderId="4" xfId="0" applyNumberFormat="1" applyFont="1" applyFill="1" applyBorder="1" applyAlignment="1" applyProtection="1">
      <alignment horizontal="left" vertical="center"/>
    </xf>
    <xf numFmtId="0" fontId="16" fillId="7" borderId="0" xfId="0" applyFont="1" applyFill="1"/>
    <xf numFmtId="0" fontId="16" fillId="0" borderId="0" xfId="0" applyFont="1" applyFill="1"/>
    <xf numFmtId="0" fontId="0" fillId="5" borderId="4" xfId="0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0" fontId="0" fillId="5" borderId="0" xfId="0" applyFill="1"/>
    <xf numFmtId="0" fontId="16" fillId="5" borderId="0" xfId="0" applyFont="1" applyFill="1"/>
    <xf numFmtId="49" fontId="4" fillId="3" borderId="5" xfId="3" applyNumberFormat="1" applyFont="1" applyFill="1" applyBorder="1" applyAlignment="1" applyProtection="1">
      <alignment horizontal="left" vertical="top" wrapText="1"/>
      <protection hidden="1"/>
    </xf>
    <xf numFmtId="49" fontId="4" fillId="3" borderId="2" xfId="3" applyNumberFormat="1" applyFont="1" applyFill="1" applyBorder="1" applyAlignment="1" applyProtection="1">
      <alignment horizontal="left" vertical="top" wrapText="1"/>
      <protection hidden="1"/>
    </xf>
    <xf numFmtId="49" fontId="4" fillId="3" borderId="5" xfId="0" applyNumberFormat="1" applyFont="1" applyFill="1" applyBorder="1" applyAlignment="1" applyProtection="1">
      <alignment horizontal="left" vertical="top" wrapText="1"/>
      <protection hidden="1"/>
    </xf>
    <xf numFmtId="0" fontId="4" fillId="3" borderId="2" xfId="0" applyFont="1" applyFill="1" applyBorder="1" applyAlignment="1" applyProtection="1">
      <alignment horizontal="left" vertical="top" wrapText="1"/>
      <protection hidden="1"/>
    </xf>
    <xf numFmtId="49" fontId="4" fillId="3" borderId="5" xfId="3" applyNumberFormat="1" applyFont="1" applyFill="1" applyBorder="1" applyAlignment="1" applyProtection="1">
      <alignment horizontal="center" vertical="top" wrapText="1"/>
      <protection hidden="1"/>
    </xf>
    <xf numFmtId="49" fontId="4" fillId="3" borderId="2" xfId="3" applyNumberFormat="1" applyFont="1" applyFill="1" applyBorder="1" applyAlignment="1" applyProtection="1">
      <alignment horizontal="center" vertical="top" wrapText="1"/>
      <protection hidden="1"/>
    </xf>
    <xf numFmtId="165" fontId="10" fillId="0" borderId="3" xfId="2" applyFont="1" applyFill="1" applyBorder="1" applyAlignment="1" applyProtection="1">
      <alignment horizontal="center" vertical="top" wrapText="1"/>
      <protection hidden="1"/>
    </xf>
    <xf numFmtId="165" fontId="13" fillId="0" borderId="1" xfId="2" applyFont="1" applyFill="1" applyBorder="1" applyAlignment="1" applyProtection="1">
      <alignment horizontal="center" vertical="top" wrapText="1"/>
      <protection hidden="1"/>
    </xf>
    <xf numFmtId="0" fontId="4" fillId="3" borderId="6" xfId="3" applyFont="1" applyFill="1" applyBorder="1" applyAlignment="1" applyProtection="1">
      <alignment horizontal="left" vertical="top" wrapText="1"/>
      <protection hidden="1"/>
    </xf>
    <xf numFmtId="0" fontId="4" fillId="3" borderId="2" xfId="3" applyFont="1" applyFill="1" applyBorder="1" applyAlignment="1" applyProtection="1">
      <alignment horizontal="center" vertical="top" wrapText="1"/>
      <protection hidden="1"/>
    </xf>
    <xf numFmtId="49" fontId="4" fillId="3" borderId="5" xfId="0" applyNumberFormat="1" applyFont="1" applyFill="1" applyBorder="1" applyAlignment="1" applyProtection="1">
      <alignment horizontal="center" vertical="top" wrapText="1"/>
      <protection hidden="1"/>
    </xf>
    <xf numFmtId="0" fontId="4" fillId="3" borderId="2" xfId="0" applyFont="1" applyFill="1" applyBorder="1" applyAlignment="1" applyProtection="1">
      <alignment horizontal="center" vertical="top" wrapText="1"/>
      <protection hidden="1"/>
    </xf>
    <xf numFmtId="49" fontId="8" fillId="0" borderId="0" xfId="2" applyNumberFormat="1" applyFont="1" applyFill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>
      <alignment horizontal="left"/>
    </xf>
    <xf numFmtId="165" fontId="9" fillId="0" borderId="0" xfId="2" applyFont="1" applyFill="1" applyBorder="1" applyAlignment="1" applyProtection="1">
      <alignment horizontal="right" vertical="top" wrapText="1"/>
    </xf>
    <xf numFmtId="165" fontId="9" fillId="0" borderId="3" xfId="2" applyFont="1" applyFill="1" applyBorder="1" applyAlignment="1" applyProtection="1">
      <alignment horizontal="right" vertical="top" wrapText="1"/>
    </xf>
    <xf numFmtId="0" fontId="9" fillId="0" borderId="1" xfId="3" applyNumberFormat="1" applyFont="1" applyFill="1" applyBorder="1" applyAlignment="1" applyProtection="1">
      <alignment horizontal="center"/>
      <protection hidden="1"/>
    </xf>
    <xf numFmtId="49" fontId="11" fillId="0" borderId="0" xfId="3" applyNumberFormat="1" applyFont="1" applyFill="1" applyBorder="1" applyAlignment="1" applyProtection="1">
      <alignment horizontal="center"/>
    </xf>
    <xf numFmtId="0" fontId="10" fillId="0" borderId="0" xfId="3" applyFont="1" applyFill="1" applyAlignment="1" applyProtection="1">
      <alignment horizontal="center" vertical="top"/>
      <protection locked="0" hidden="1"/>
    </xf>
    <xf numFmtId="165" fontId="9" fillId="0" borderId="1" xfId="2" applyFont="1" applyFill="1" applyBorder="1" applyAlignment="1" applyProtection="1">
      <alignment horizontal="center" vertical="top" wrapText="1"/>
      <protection hidden="1"/>
    </xf>
    <xf numFmtId="165" fontId="4" fillId="0" borderId="0" xfId="2" applyFont="1" applyFill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5" borderId="4" xfId="3" applyNumberFormat="1" applyFont="1" applyFill="1" applyBorder="1" applyAlignment="1" applyProtection="1">
      <alignment horizontal="left" vertical="top" wrapText="1"/>
      <protection locked="0" hidden="1"/>
    </xf>
    <xf numFmtId="49" fontId="7" fillId="5" borderId="5" xfId="0" applyNumberFormat="1" applyFont="1" applyFill="1" applyBorder="1" applyAlignment="1" applyProtection="1">
      <alignment horizontal="left" vertical="top" wrapText="1"/>
      <protection hidden="1"/>
    </xf>
    <xf numFmtId="165" fontId="7" fillId="5" borderId="4" xfId="2" applyFont="1" applyFill="1" applyBorder="1" applyAlignment="1" applyProtection="1">
      <alignment horizontal="left" vertical="top" wrapText="1"/>
      <protection hidden="1"/>
    </xf>
    <xf numFmtId="167" fontId="7" fillId="5" borderId="4" xfId="2" applyNumberFormat="1" applyFont="1" applyFill="1" applyBorder="1" applyAlignment="1" applyProtection="1">
      <alignment horizontal="left" vertical="top" wrapText="1"/>
      <protection hidden="1"/>
    </xf>
    <xf numFmtId="49" fontId="7" fillId="5" borderId="5" xfId="3" applyNumberFormat="1" applyFont="1" applyFill="1" applyBorder="1" applyAlignment="1" applyProtection="1">
      <alignment horizontal="left" vertical="top" wrapText="1"/>
      <protection hidden="1"/>
    </xf>
    <xf numFmtId="166" fontId="7" fillId="5" borderId="4" xfId="2" applyNumberFormat="1" applyFont="1" applyFill="1" applyBorder="1" applyAlignment="1" applyProtection="1">
      <alignment horizontal="left" vertical="top" wrapText="1"/>
      <protection hidden="1"/>
    </xf>
  </cellXfs>
  <cellStyles count="5">
    <cellStyle name="Обычный" xfId="0" builtinId="0"/>
    <cellStyle name="Обычный 10" xfId="3"/>
    <cellStyle name="Обычный 16" xfId="4"/>
    <cellStyle name="Финансовый" xfId="1" builtinId="3"/>
    <cellStyle name="Финансовый 10 10" xfId="2"/>
  </cellStyles>
  <dxfs count="1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right" vertical="top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fill>
        <patternFill patternType="solid">
          <fgColor rgb="FF000000"/>
          <bgColor rgb="FFDBDBDB"/>
        </patternFill>
      </fill>
      <alignment horizontal="right" vertical="top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righ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72512" displayName="Таблица72512" ref="K988:K992" totalsRowShown="0" headerRowDxfId="169" dataDxfId="167" headerRowBorderDxfId="168" tableBorderDxfId="166" totalsRowBorderDxfId="165">
  <tableColumns count="1">
    <tableColumn id="1" name="НДС" dataDxfId="164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OB1010"/>
  <sheetViews>
    <sheetView showZeros="0" tabSelected="1" topLeftCell="A20" zoomScaleNormal="100" workbookViewId="0">
      <selection activeCell="B1003" sqref="B1003"/>
    </sheetView>
  </sheetViews>
  <sheetFormatPr defaultRowHeight="15" x14ac:dyDescent="0.25"/>
  <cols>
    <col min="1" max="1" width="5.42578125" style="9" customWidth="1"/>
    <col min="2" max="2" width="47.28515625" style="9" customWidth="1"/>
    <col min="3" max="3" width="12.7109375" style="9" bestFit="1" customWidth="1"/>
    <col min="4" max="4" width="9.7109375" style="9" customWidth="1"/>
    <col min="5" max="5" width="16.140625" style="10" customWidth="1"/>
    <col min="6" max="6" width="16.140625" style="10" hidden="1" customWidth="1"/>
    <col min="7" max="7" width="18.140625" customWidth="1"/>
    <col min="8" max="8" width="0.140625" customWidth="1"/>
    <col min="9" max="9" width="17.28515625" customWidth="1"/>
    <col min="10" max="10" width="7.85546875" customWidth="1"/>
    <col min="11" max="11" width="14.42578125" style="10" hidden="1" customWidth="1"/>
    <col min="12" max="12" width="14.5703125" style="10" hidden="1" customWidth="1"/>
    <col min="13" max="13" width="9.28515625" customWidth="1"/>
  </cols>
  <sheetData>
    <row r="2" spans="1:13" ht="15.75" customHeight="1" x14ac:dyDescent="0.25">
      <c r="A2" s="141" t="s">
        <v>774</v>
      </c>
      <c r="B2" s="141"/>
      <c r="C2" s="1"/>
      <c r="D2"/>
      <c r="E2"/>
      <c r="F2"/>
      <c r="G2" s="141" t="s">
        <v>0</v>
      </c>
      <c r="H2" s="141"/>
      <c r="I2" s="141"/>
      <c r="K2"/>
      <c r="L2"/>
    </row>
    <row r="3" spans="1:13" ht="15.75" customHeight="1" x14ac:dyDescent="0.25">
      <c r="A3" s="142" t="s">
        <v>1</v>
      </c>
      <c r="B3" s="142"/>
      <c r="C3" s="1"/>
      <c r="D3"/>
      <c r="E3"/>
      <c r="F3"/>
      <c r="G3" s="143" t="s">
        <v>1</v>
      </c>
      <c r="H3" s="143"/>
      <c r="I3" s="143"/>
      <c r="K3"/>
      <c r="L3"/>
    </row>
    <row r="4" spans="1:13" ht="15.75" customHeight="1" x14ac:dyDescent="0.25">
      <c r="A4" s="144" t="s">
        <v>776</v>
      </c>
      <c r="B4" s="144"/>
      <c r="C4" s="1"/>
      <c r="D4"/>
      <c r="E4" s="2"/>
      <c r="F4" s="2"/>
      <c r="G4" s="134" t="s">
        <v>2</v>
      </c>
      <c r="H4" s="134"/>
      <c r="I4" s="134"/>
      <c r="K4" s="2"/>
      <c r="L4" s="2"/>
      <c r="M4" s="133"/>
    </row>
    <row r="5" spans="1:13" ht="15" customHeight="1" x14ac:dyDescent="0.25">
      <c r="A5" s="134" t="s">
        <v>777</v>
      </c>
      <c r="B5" s="134"/>
      <c r="C5" s="1"/>
      <c r="D5"/>
      <c r="E5" s="3"/>
      <c r="F5" s="4"/>
      <c r="G5" s="134" t="s">
        <v>3</v>
      </c>
      <c r="H5" s="134"/>
      <c r="I5" s="134"/>
      <c r="K5" s="3"/>
      <c r="L5" s="4"/>
      <c r="M5" s="133"/>
    </row>
    <row r="6" spans="1:13" ht="15.75" customHeight="1" x14ac:dyDescent="0.25">
      <c r="A6" s="135" t="s">
        <v>778</v>
      </c>
      <c r="B6" s="135"/>
      <c r="C6" s="5"/>
      <c r="D6"/>
      <c r="E6" s="3"/>
      <c r="F6" s="4"/>
      <c r="G6" s="136" t="s">
        <v>4</v>
      </c>
      <c r="H6" s="136"/>
      <c r="I6" s="136"/>
      <c r="K6" s="3"/>
      <c r="L6" s="4"/>
      <c r="M6" s="133"/>
    </row>
    <row r="7" spans="1:13" ht="15.75" customHeight="1" x14ac:dyDescent="0.25">
      <c r="A7" s="6"/>
      <c r="B7" s="6"/>
      <c r="C7" s="5"/>
      <c r="D7"/>
      <c r="E7" s="3"/>
      <c r="F7" s="4"/>
      <c r="G7" s="6"/>
      <c r="H7" s="6"/>
      <c r="I7" s="6"/>
      <c r="K7" s="3"/>
      <c r="L7" s="4"/>
      <c r="M7" s="133"/>
    </row>
    <row r="8" spans="1:13" ht="15.75" customHeight="1" x14ac:dyDescent="0.25">
      <c r="A8" s="6"/>
      <c r="B8" s="6"/>
      <c r="C8" s="5"/>
      <c r="D8"/>
      <c r="E8" s="3"/>
      <c r="F8" s="4"/>
      <c r="G8" s="6"/>
      <c r="H8" s="6"/>
      <c r="I8" s="6"/>
      <c r="K8" s="3"/>
      <c r="L8" s="4"/>
      <c r="M8" s="133"/>
    </row>
    <row r="9" spans="1:13" ht="15.6" customHeight="1" x14ac:dyDescent="0.25">
      <c r="A9" s="7"/>
      <c r="B9"/>
      <c r="C9"/>
      <c r="D9"/>
      <c r="E9"/>
      <c r="F9"/>
      <c r="K9"/>
      <c r="L9"/>
      <c r="M9" s="133"/>
    </row>
    <row r="10" spans="1:13" ht="19.5" customHeight="1" x14ac:dyDescent="0.25">
      <c r="A10" s="137"/>
      <c r="B10" s="137"/>
      <c r="C10" s="137"/>
      <c r="D10" s="137"/>
      <c r="E10" s="137"/>
      <c r="F10" s="137"/>
      <c r="G10" s="137"/>
      <c r="H10" s="137"/>
      <c r="I10" s="137"/>
      <c r="K10" s="8"/>
      <c r="L10" s="8"/>
      <c r="M10" s="133"/>
    </row>
    <row r="11" spans="1:13" ht="15.75" customHeight="1" x14ac:dyDescent="0.25">
      <c r="A11" s="127"/>
      <c r="B11" s="127"/>
      <c r="C11" s="127"/>
      <c r="D11" s="127"/>
      <c r="E11" s="127"/>
      <c r="F11" s="127"/>
      <c r="G11" s="127"/>
      <c r="H11" s="127"/>
      <c r="I11" s="127"/>
      <c r="K11" s="8"/>
      <c r="L11" s="8"/>
      <c r="M11" s="133"/>
    </row>
    <row r="12" spans="1:13" ht="15.6" customHeight="1" x14ac:dyDescent="0.25">
      <c r="F12" s="11"/>
      <c r="K12" s="12"/>
      <c r="L12" s="13"/>
      <c r="M12" s="133"/>
    </row>
    <row r="13" spans="1:13" ht="18.75" customHeight="1" x14ac:dyDescent="0.3">
      <c r="A13" s="138" t="s">
        <v>5</v>
      </c>
      <c r="B13" s="138"/>
      <c r="C13" s="138"/>
      <c r="D13" s="138"/>
      <c r="E13" s="138"/>
      <c r="F13" s="138"/>
      <c r="G13" s="138"/>
      <c r="H13" s="138"/>
      <c r="I13" s="138"/>
      <c r="K13" s="8"/>
      <c r="L13" s="8"/>
      <c r="M13" s="133"/>
    </row>
    <row r="14" spans="1:13" ht="15.6" customHeight="1" x14ac:dyDescent="0.25">
      <c r="A14" s="139" t="s">
        <v>6</v>
      </c>
      <c r="B14" s="139"/>
      <c r="C14" s="139"/>
      <c r="D14" s="139"/>
      <c r="E14" s="139"/>
      <c r="F14" s="139"/>
      <c r="G14" s="139"/>
      <c r="H14" s="139"/>
      <c r="I14" s="139"/>
      <c r="K14" s="8"/>
      <c r="L14" s="8"/>
      <c r="M14" s="133"/>
    </row>
    <row r="15" spans="1:13" ht="15.6" customHeight="1" x14ac:dyDescent="0.25">
      <c r="A15" s="7"/>
      <c r="B15"/>
      <c r="C15"/>
      <c r="D15"/>
      <c r="E15"/>
      <c r="F15"/>
      <c r="K15" s="8"/>
      <c r="L15" s="8"/>
      <c r="M15" s="133"/>
    </row>
    <row r="16" spans="1:13" ht="15.75" customHeight="1" x14ac:dyDescent="0.25">
      <c r="A16" s="14"/>
      <c r="B16" s="140"/>
      <c r="C16" s="140"/>
      <c r="D16" s="140"/>
      <c r="E16" s="140"/>
      <c r="F16" s="140"/>
      <c r="G16" s="140"/>
      <c r="H16" s="140"/>
      <c r="I16" s="140"/>
      <c r="K16" s="15"/>
      <c r="L16" s="15"/>
      <c r="M16" s="133"/>
    </row>
    <row r="17" spans="1:15" ht="15.75" customHeight="1" x14ac:dyDescent="0.25">
      <c r="A17" s="16"/>
      <c r="B17" s="16"/>
      <c r="C17" s="127"/>
      <c r="D17" s="127"/>
      <c r="E17" s="127"/>
      <c r="F17" s="127"/>
      <c r="G17" s="127"/>
      <c r="H17" s="16"/>
      <c r="I17" s="17"/>
      <c r="K17" s="15"/>
      <c r="L17" s="15"/>
      <c r="M17" s="133"/>
    </row>
    <row r="18" spans="1:15" ht="16.5" customHeight="1" x14ac:dyDescent="0.25">
      <c r="A18" s="16"/>
      <c r="B18" s="18" t="s">
        <v>7</v>
      </c>
      <c r="C18" s="128"/>
      <c r="D18" s="128"/>
      <c r="E18" s="128"/>
      <c r="F18" s="128"/>
      <c r="G18" s="128"/>
      <c r="H18" s="128"/>
      <c r="I18" s="17"/>
      <c r="K18" s="15"/>
      <c r="L18" s="15"/>
      <c r="M18" s="133"/>
    </row>
    <row r="19" spans="1:15" ht="15" customHeight="1" x14ac:dyDescent="0.25">
      <c r="A19" s="7"/>
      <c r="B19"/>
      <c r="C19"/>
      <c r="D19"/>
      <c r="E19"/>
      <c r="F19"/>
      <c r="K19" s="19"/>
      <c r="L19" s="19"/>
      <c r="M19" s="20"/>
    </row>
    <row r="20" spans="1:15" x14ac:dyDescent="0.25">
      <c r="K20" s="21"/>
      <c r="L20" s="21"/>
    </row>
    <row r="21" spans="1:15" ht="38.25" customHeight="1" x14ac:dyDescent="0.25">
      <c r="A21" s="22" t="s">
        <v>8</v>
      </c>
      <c r="B21" s="22" t="s">
        <v>9</v>
      </c>
      <c r="C21" s="22" t="s">
        <v>10</v>
      </c>
      <c r="D21" s="22" t="s">
        <v>11</v>
      </c>
      <c r="E21" s="23" t="s">
        <v>12</v>
      </c>
      <c r="F21" s="23" t="s">
        <v>13</v>
      </c>
      <c r="G21" s="23" t="s">
        <v>14</v>
      </c>
      <c r="H21" s="23" t="s">
        <v>15</v>
      </c>
      <c r="I21" s="23" t="s">
        <v>16</v>
      </c>
      <c r="K21" s="24"/>
      <c r="L21" s="24"/>
      <c r="M21" s="117"/>
    </row>
    <row r="22" spans="1:15" ht="15.75" hidden="1" customHeight="1" x14ac:dyDescent="0.25">
      <c r="A22" s="121" t="s">
        <v>28</v>
      </c>
      <c r="B22" s="122"/>
      <c r="C22" s="25">
        <v>0</v>
      </c>
      <c r="D22" s="26"/>
      <c r="E22" s="26"/>
      <c r="F22" s="26"/>
      <c r="G22" s="26"/>
      <c r="H22" s="26"/>
      <c r="I22" s="26"/>
      <c r="K22" s="24"/>
      <c r="L22" s="24"/>
      <c r="M22" s="118"/>
    </row>
    <row r="23" spans="1:15" ht="15.75" customHeight="1" x14ac:dyDescent="0.25">
      <c r="A23" s="125" t="s">
        <v>29</v>
      </c>
      <c r="B23" s="126"/>
      <c r="C23" s="25">
        <v>0</v>
      </c>
      <c r="D23" s="26"/>
      <c r="E23" s="26"/>
      <c r="F23" s="26"/>
      <c r="G23" s="26"/>
      <c r="H23" s="26"/>
      <c r="I23" s="27">
        <f>I24+I41+I53+I64+I79+I88+I96+I106+I132+I147+I160</f>
        <v>0</v>
      </c>
      <c r="K23" s="28"/>
      <c r="L23" s="28"/>
      <c r="O23">
        <v>0</v>
      </c>
    </row>
    <row r="24" spans="1:15" hidden="1" x14ac:dyDescent="0.25">
      <c r="A24" s="29"/>
      <c r="B24" s="30" t="s">
        <v>30</v>
      </c>
      <c r="C24" s="31">
        <v>0</v>
      </c>
      <c r="D24" s="32">
        <v>0</v>
      </c>
      <c r="E24" s="33"/>
      <c r="F24" s="33"/>
      <c r="G24" s="34"/>
      <c r="H24" s="34"/>
      <c r="I24" s="35">
        <f>I40</f>
        <v>0</v>
      </c>
      <c r="K24" s="36"/>
      <c r="L24" s="36"/>
    </row>
    <row r="25" spans="1:15" hidden="1" x14ac:dyDescent="0.25">
      <c r="A25" s="37"/>
      <c r="B25" s="38" t="s">
        <v>31</v>
      </c>
      <c r="C25" s="38" t="s">
        <v>32</v>
      </c>
      <c r="D25" s="37">
        <v>0</v>
      </c>
      <c r="E25" s="38"/>
      <c r="F25" s="38"/>
      <c r="G25" s="38">
        <f>$D25*E25</f>
        <v>0</v>
      </c>
      <c r="H25" s="38">
        <f>$D25*F25</f>
        <v>0</v>
      </c>
      <c r="I25" s="38">
        <f>SUM(G25:H25)</f>
        <v>0</v>
      </c>
      <c r="K25" s="36"/>
      <c r="L25" s="36"/>
    </row>
    <row r="26" spans="1:15" hidden="1" x14ac:dyDescent="0.25">
      <c r="A26" s="37"/>
      <c r="B26" s="38" t="s">
        <v>33</v>
      </c>
      <c r="C26" s="38" t="s">
        <v>32</v>
      </c>
      <c r="D26" s="37">
        <v>0</v>
      </c>
      <c r="E26" s="38"/>
      <c r="F26" s="38"/>
      <c r="G26" s="38">
        <f t="shared" ref="G26:H104" si="0">$D26*E26</f>
        <v>0</v>
      </c>
      <c r="H26" s="38">
        <f t="shared" si="0"/>
        <v>0</v>
      </c>
      <c r="I26" s="38">
        <f>SUM(G26:H26)</f>
        <v>0</v>
      </c>
      <c r="K26" s="36"/>
      <c r="L26" s="36"/>
    </row>
    <row r="27" spans="1:15" hidden="1" x14ac:dyDescent="0.25">
      <c r="A27" s="37"/>
      <c r="B27" s="38" t="s">
        <v>34</v>
      </c>
      <c r="C27" s="38" t="s">
        <v>32</v>
      </c>
      <c r="D27" s="37">
        <v>0</v>
      </c>
      <c r="E27" s="38"/>
      <c r="F27" s="38"/>
      <c r="G27" s="38">
        <f t="shared" si="0"/>
        <v>0</v>
      </c>
      <c r="H27" s="38">
        <f t="shared" si="0"/>
        <v>0</v>
      </c>
      <c r="I27" s="38">
        <f t="shared" ref="I27:I140" si="1">SUM(G27:H27)</f>
        <v>0</v>
      </c>
      <c r="K27" s="36"/>
      <c r="L27" s="36"/>
    </row>
    <row r="28" spans="1:15" hidden="1" x14ac:dyDescent="0.25">
      <c r="A28" s="37"/>
      <c r="B28" s="38" t="s">
        <v>35</v>
      </c>
      <c r="C28" s="38" t="s">
        <v>32</v>
      </c>
      <c r="D28" s="37">
        <v>0</v>
      </c>
      <c r="E28" s="38"/>
      <c r="F28" s="38"/>
      <c r="G28" s="38">
        <f t="shared" si="0"/>
        <v>0</v>
      </c>
      <c r="H28" s="38">
        <f t="shared" si="0"/>
        <v>0</v>
      </c>
      <c r="I28" s="38">
        <f t="shared" si="1"/>
        <v>0</v>
      </c>
      <c r="K28" s="36"/>
      <c r="L28" s="36"/>
    </row>
    <row r="29" spans="1:15" hidden="1" x14ac:dyDescent="0.25">
      <c r="A29" s="37"/>
      <c r="B29" s="38" t="s">
        <v>36</v>
      </c>
      <c r="C29" s="38" t="s">
        <v>32</v>
      </c>
      <c r="D29" s="37">
        <v>0</v>
      </c>
      <c r="E29" s="38"/>
      <c r="F29" s="38"/>
      <c r="G29" s="38">
        <f t="shared" si="0"/>
        <v>0</v>
      </c>
      <c r="H29" s="38">
        <f t="shared" si="0"/>
        <v>0</v>
      </c>
      <c r="I29" s="38">
        <f t="shared" si="1"/>
        <v>0</v>
      </c>
      <c r="K29" s="36"/>
      <c r="L29" s="36"/>
    </row>
    <row r="30" spans="1:15" ht="15.75" hidden="1" customHeight="1" x14ac:dyDescent="0.25">
      <c r="A30" s="37"/>
      <c r="B30" s="38" t="s">
        <v>37</v>
      </c>
      <c r="C30" s="38" t="s">
        <v>32</v>
      </c>
      <c r="D30" s="37">
        <v>0</v>
      </c>
      <c r="E30" s="38"/>
      <c r="F30" s="38"/>
      <c r="G30" s="38">
        <f t="shared" si="0"/>
        <v>0</v>
      </c>
      <c r="H30" s="38">
        <f t="shared" si="0"/>
        <v>0</v>
      </c>
      <c r="I30" s="38">
        <f t="shared" si="1"/>
        <v>0</v>
      </c>
      <c r="K30" s="36"/>
      <c r="L30" s="36"/>
    </row>
    <row r="31" spans="1:15" ht="15.75" hidden="1" customHeight="1" x14ac:dyDescent="0.25">
      <c r="A31" s="37"/>
      <c r="B31" s="38" t="s">
        <v>38</v>
      </c>
      <c r="C31" s="38" t="s">
        <v>32</v>
      </c>
      <c r="D31" s="37">
        <v>0</v>
      </c>
      <c r="E31" s="38"/>
      <c r="F31" s="38"/>
      <c r="G31" s="38">
        <f t="shared" si="0"/>
        <v>0</v>
      </c>
      <c r="H31" s="38">
        <f t="shared" si="0"/>
        <v>0</v>
      </c>
      <c r="I31" s="38">
        <f t="shared" si="1"/>
        <v>0</v>
      </c>
      <c r="K31" s="36"/>
      <c r="L31" s="36"/>
    </row>
    <row r="32" spans="1:15" s="7" customFormat="1" hidden="1" x14ac:dyDescent="0.25">
      <c r="A32" s="37"/>
      <c r="B32" s="38" t="s">
        <v>39</v>
      </c>
      <c r="C32" s="38" t="s">
        <v>32</v>
      </c>
      <c r="D32" s="37">
        <v>0</v>
      </c>
      <c r="E32" s="38"/>
      <c r="F32" s="38"/>
      <c r="G32" s="38">
        <f t="shared" si="0"/>
        <v>0</v>
      </c>
      <c r="H32" s="38">
        <f t="shared" si="0"/>
        <v>0</v>
      </c>
      <c r="I32" s="38">
        <f t="shared" si="1"/>
        <v>0</v>
      </c>
      <c r="K32" s="36"/>
      <c r="L32" s="36"/>
    </row>
    <row r="33" spans="1:19" s="7" customFormat="1" hidden="1" x14ac:dyDescent="0.25">
      <c r="A33" s="37"/>
      <c r="B33" s="38" t="s">
        <v>40</v>
      </c>
      <c r="C33" s="38" t="s">
        <v>22</v>
      </c>
      <c r="D33" s="37">
        <v>0</v>
      </c>
      <c r="E33" s="38"/>
      <c r="F33" s="38"/>
      <c r="G33" s="38">
        <f t="shared" si="0"/>
        <v>0</v>
      </c>
      <c r="H33" s="38">
        <f t="shared" si="0"/>
        <v>0</v>
      </c>
      <c r="I33" s="38">
        <f t="shared" si="1"/>
        <v>0</v>
      </c>
      <c r="K33" s="36"/>
      <c r="L33" s="36"/>
    </row>
    <row r="34" spans="1:19" s="7" customFormat="1" hidden="1" x14ac:dyDescent="0.25">
      <c r="A34" s="39"/>
      <c r="B34" s="40">
        <v>0</v>
      </c>
      <c r="C34" s="41">
        <v>0</v>
      </c>
      <c r="D34" s="42">
        <v>0</v>
      </c>
      <c r="E34" s="42"/>
      <c r="F34" s="42"/>
      <c r="G34" s="43">
        <f t="shared" si="0"/>
        <v>0</v>
      </c>
      <c r="H34" s="43">
        <f t="shared" si="0"/>
        <v>0</v>
      </c>
      <c r="I34" s="43">
        <f t="shared" si="1"/>
        <v>0</v>
      </c>
      <c r="K34" s="36"/>
      <c r="L34" s="36"/>
    </row>
    <row r="35" spans="1:19" s="7" customFormat="1" ht="15.75" hidden="1" customHeight="1" x14ac:dyDescent="0.25">
      <c r="A35" s="39"/>
      <c r="B35" s="40">
        <v>0</v>
      </c>
      <c r="C35" s="41">
        <v>0</v>
      </c>
      <c r="D35" s="42">
        <v>0</v>
      </c>
      <c r="E35" s="42"/>
      <c r="F35" s="42"/>
      <c r="G35" s="43">
        <f t="shared" si="0"/>
        <v>0</v>
      </c>
      <c r="H35" s="43">
        <f t="shared" si="0"/>
        <v>0</v>
      </c>
      <c r="I35" s="43">
        <f t="shared" si="1"/>
        <v>0</v>
      </c>
      <c r="K35" s="36"/>
      <c r="L35" s="36"/>
    </row>
    <row r="36" spans="1:19" hidden="1" x14ac:dyDescent="0.25">
      <c r="A36" s="39"/>
      <c r="B36" s="40">
        <v>0</v>
      </c>
      <c r="C36" s="41">
        <v>0</v>
      </c>
      <c r="D36" s="42">
        <v>0</v>
      </c>
      <c r="E36" s="42"/>
      <c r="F36" s="42"/>
      <c r="G36" s="43">
        <f t="shared" si="0"/>
        <v>0</v>
      </c>
      <c r="H36" s="43">
        <f t="shared" si="0"/>
        <v>0</v>
      </c>
      <c r="I36" s="43">
        <f t="shared" si="1"/>
        <v>0</v>
      </c>
      <c r="K36" s="36"/>
      <c r="L36" s="36"/>
    </row>
    <row r="37" spans="1:19" hidden="1" x14ac:dyDescent="0.25">
      <c r="A37" s="39"/>
      <c r="B37" s="40">
        <v>0</v>
      </c>
      <c r="C37" s="41">
        <v>0</v>
      </c>
      <c r="D37" s="42">
        <v>0</v>
      </c>
      <c r="E37" s="42"/>
      <c r="F37" s="42"/>
      <c r="G37" s="43">
        <f t="shared" si="0"/>
        <v>0</v>
      </c>
      <c r="H37" s="43">
        <f t="shared" si="0"/>
        <v>0</v>
      </c>
      <c r="I37" s="43">
        <f t="shared" si="1"/>
        <v>0</v>
      </c>
      <c r="K37" s="36"/>
      <c r="L37" s="36"/>
    </row>
    <row r="38" spans="1:19" hidden="1" x14ac:dyDescent="0.25">
      <c r="A38" s="39"/>
      <c r="B38" s="40">
        <v>0</v>
      </c>
      <c r="C38" s="41">
        <v>0</v>
      </c>
      <c r="D38" s="42">
        <v>0</v>
      </c>
      <c r="E38" s="42"/>
      <c r="F38" s="42"/>
      <c r="G38" s="43">
        <f t="shared" si="0"/>
        <v>0</v>
      </c>
      <c r="H38" s="43">
        <f t="shared" si="0"/>
        <v>0</v>
      </c>
      <c r="I38" s="43">
        <f t="shared" si="1"/>
        <v>0</v>
      </c>
      <c r="K38" s="36"/>
      <c r="L38" s="36"/>
    </row>
    <row r="39" spans="1:19" hidden="1" x14ac:dyDescent="0.25">
      <c r="A39" s="39"/>
      <c r="B39" s="40">
        <v>0</v>
      </c>
      <c r="C39" s="41">
        <v>0</v>
      </c>
      <c r="D39" s="42">
        <v>0</v>
      </c>
      <c r="E39" s="42"/>
      <c r="F39" s="42"/>
      <c r="G39" s="43">
        <f t="shared" si="0"/>
        <v>0</v>
      </c>
      <c r="H39" s="43">
        <f t="shared" si="0"/>
        <v>0</v>
      </c>
      <c r="I39" s="43">
        <f t="shared" si="1"/>
        <v>0</v>
      </c>
      <c r="K39" s="36"/>
      <c r="L39" s="36"/>
    </row>
    <row r="40" spans="1:19" hidden="1" x14ac:dyDescent="0.25">
      <c r="A40" s="39"/>
      <c r="B40" s="44" t="s">
        <v>26</v>
      </c>
      <c r="C40" s="41">
        <v>0</v>
      </c>
      <c r="D40" s="42">
        <v>0</v>
      </c>
      <c r="E40" s="42"/>
      <c r="F40" s="42"/>
      <c r="G40" s="45">
        <f>SUM(G25:G39)</f>
        <v>0</v>
      </c>
      <c r="H40" s="45">
        <f>SUM(H25:H39)</f>
        <v>0</v>
      </c>
      <c r="I40" s="45">
        <f>SUM(I25:I39)</f>
        <v>0</v>
      </c>
      <c r="K40" s="36"/>
      <c r="L40" s="36"/>
    </row>
    <row r="41" spans="1:19" hidden="1" x14ac:dyDescent="0.25">
      <c r="A41" s="29"/>
      <c r="B41" s="30" t="s">
        <v>41</v>
      </c>
      <c r="C41" s="31">
        <v>0</v>
      </c>
      <c r="D41" s="46">
        <v>0</v>
      </c>
      <c r="E41" s="47"/>
      <c r="F41" s="47"/>
      <c r="G41" s="48">
        <f t="shared" si="0"/>
        <v>0</v>
      </c>
      <c r="H41" s="48">
        <f t="shared" si="0"/>
        <v>0</v>
      </c>
      <c r="I41" s="47">
        <f>I52</f>
        <v>0</v>
      </c>
      <c r="K41" s="36"/>
      <c r="L41" s="36"/>
    </row>
    <row r="42" spans="1:19" hidden="1" x14ac:dyDescent="0.25">
      <c r="A42" s="37"/>
      <c r="B42" s="38" t="s">
        <v>42</v>
      </c>
      <c r="C42" s="38" t="s">
        <v>32</v>
      </c>
      <c r="D42" s="37">
        <v>0</v>
      </c>
      <c r="E42" s="38"/>
      <c r="F42" s="38"/>
      <c r="G42" s="38">
        <f t="shared" si="0"/>
        <v>0</v>
      </c>
      <c r="H42" s="38">
        <f t="shared" si="0"/>
        <v>0</v>
      </c>
      <c r="I42" s="38">
        <f t="shared" si="1"/>
        <v>0</v>
      </c>
      <c r="K42" s="36"/>
      <c r="L42" s="36"/>
    </row>
    <row r="43" spans="1:19" ht="24" hidden="1" x14ac:dyDescent="0.25">
      <c r="A43" s="37"/>
      <c r="B43" s="38" t="s">
        <v>43</v>
      </c>
      <c r="C43" s="38" t="s">
        <v>32</v>
      </c>
      <c r="D43" s="37">
        <v>0</v>
      </c>
      <c r="E43" s="38"/>
      <c r="F43" s="38"/>
      <c r="G43" s="38">
        <f t="shared" si="0"/>
        <v>0</v>
      </c>
      <c r="H43" s="38">
        <f t="shared" si="0"/>
        <v>0</v>
      </c>
      <c r="I43" s="38">
        <f t="shared" si="1"/>
        <v>0</v>
      </c>
      <c r="K43" s="36"/>
      <c r="L43" s="36"/>
    </row>
    <row r="44" spans="1:19" ht="36" hidden="1" x14ac:dyDescent="0.25">
      <c r="A44" s="37"/>
      <c r="B44" s="38" t="s">
        <v>44</v>
      </c>
      <c r="C44" s="38" t="s">
        <v>32</v>
      </c>
      <c r="D44" s="37">
        <v>0</v>
      </c>
      <c r="E44" s="38"/>
      <c r="F44" s="38"/>
      <c r="G44" s="38">
        <f t="shared" si="0"/>
        <v>0</v>
      </c>
      <c r="H44" s="38">
        <f t="shared" si="0"/>
        <v>0</v>
      </c>
      <c r="I44" s="38">
        <f t="shared" si="1"/>
        <v>0</v>
      </c>
      <c r="K44" s="36"/>
      <c r="L44" s="36"/>
    </row>
    <row r="45" spans="1:19" hidden="1" x14ac:dyDescent="0.25">
      <c r="A45" s="37"/>
      <c r="B45" s="38" t="s">
        <v>45</v>
      </c>
      <c r="C45" s="38" t="s">
        <v>32</v>
      </c>
      <c r="D45" s="37">
        <v>0</v>
      </c>
      <c r="E45" s="38"/>
      <c r="F45" s="38"/>
      <c r="G45" s="38">
        <f t="shared" si="0"/>
        <v>0</v>
      </c>
      <c r="H45" s="38">
        <f t="shared" si="0"/>
        <v>0</v>
      </c>
      <c r="I45" s="38">
        <f t="shared" si="1"/>
        <v>0</v>
      </c>
      <c r="K45" s="36"/>
      <c r="L45" s="36"/>
    </row>
    <row r="46" spans="1:19" hidden="1" x14ac:dyDescent="0.25">
      <c r="A46" s="37"/>
      <c r="B46" s="38" t="s">
        <v>46</v>
      </c>
      <c r="C46" s="38" t="s">
        <v>32</v>
      </c>
      <c r="D46" s="37">
        <v>0</v>
      </c>
      <c r="E46" s="38"/>
      <c r="F46" s="38"/>
      <c r="G46" s="38">
        <f t="shared" si="0"/>
        <v>0</v>
      </c>
      <c r="H46" s="38">
        <f t="shared" si="0"/>
        <v>0</v>
      </c>
      <c r="I46" s="38">
        <f t="shared" si="1"/>
        <v>0</v>
      </c>
      <c r="K46" s="36"/>
      <c r="L46" s="36"/>
    </row>
    <row r="47" spans="1:19" s="49" customFormat="1" ht="15.75" hidden="1" x14ac:dyDescent="0.25">
      <c r="A47" s="39"/>
      <c r="B47" s="40">
        <v>0</v>
      </c>
      <c r="C47" s="41">
        <v>0</v>
      </c>
      <c r="D47" s="42">
        <v>0</v>
      </c>
      <c r="E47" s="42"/>
      <c r="F47" s="42"/>
      <c r="G47" s="43">
        <f t="shared" si="0"/>
        <v>0</v>
      </c>
      <c r="H47" s="43">
        <f t="shared" si="0"/>
        <v>0</v>
      </c>
      <c r="I47" s="43">
        <f t="shared" si="1"/>
        <v>0</v>
      </c>
      <c r="J47"/>
      <c r="K47" s="28"/>
      <c r="L47" s="28"/>
      <c r="M47"/>
      <c r="N47"/>
      <c r="O47"/>
      <c r="P47"/>
      <c r="Q47"/>
      <c r="R47"/>
      <c r="S47"/>
    </row>
    <row r="48" spans="1:19" s="49" customFormat="1" ht="15.75" hidden="1" x14ac:dyDescent="0.25">
      <c r="A48" s="39"/>
      <c r="B48" s="40">
        <v>0</v>
      </c>
      <c r="C48" s="41">
        <v>0</v>
      </c>
      <c r="D48" s="42">
        <v>0</v>
      </c>
      <c r="E48" s="42"/>
      <c r="F48" s="42"/>
      <c r="G48" s="43">
        <f t="shared" si="0"/>
        <v>0</v>
      </c>
      <c r="H48" s="43">
        <f t="shared" si="0"/>
        <v>0</v>
      </c>
      <c r="I48" s="43">
        <f t="shared" si="1"/>
        <v>0</v>
      </c>
      <c r="J48"/>
      <c r="K48" s="28"/>
      <c r="L48" s="28"/>
      <c r="M48"/>
      <c r="N48"/>
      <c r="O48"/>
      <c r="P48"/>
      <c r="Q48"/>
      <c r="R48"/>
      <c r="S48"/>
    </row>
    <row r="49" spans="1:19" s="49" customFormat="1" ht="15.75" hidden="1" x14ac:dyDescent="0.25">
      <c r="A49" s="39"/>
      <c r="B49" s="40">
        <v>0</v>
      </c>
      <c r="C49" s="41">
        <v>0</v>
      </c>
      <c r="D49" s="42">
        <v>0</v>
      </c>
      <c r="E49" s="42"/>
      <c r="F49" s="42"/>
      <c r="G49" s="43">
        <f t="shared" si="0"/>
        <v>0</v>
      </c>
      <c r="H49" s="43">
        <f t="shared" si="0"/>
        <v>0</v>
      </c>
      <c r="I49" s="43">
        <f t="shared" si="1"/>
        <v>0</v>
      </c>
      <c r="J49"/>
      <c r="K49" s="28"/>
      <c r="L49" s="28"/>
      <c r="M49"/>
      <c r="N49"/>
      <c r="O49"/>
      <c r="P49"/>
      <c r="Q49"/>
      <c r="R49"/>
      <c r="S49"/>
    </row>
    <row r="50" spans="1:19" s="49" customFormat="1" ht="15.75" hidden="1" x14ac:dyDescent="0.25">
      <c r="A50" s="39"/>
      <c r="B50" s="40">
        <v>0</v>
      </c>
      <c r="C50" s="41">
        <v>0</v>
      </c>
      <c r="D50" s="42">
        <v>0</v>
      </c>
      <c r="E50" s="42"/>
      <c r="F50" s="42"/>
      <c r="G50" s="43">
        <f t="shared" si="0"/>
        <v>0</v>
      </c>
      <c r="H50" s="43">
        <f t="shared" si="0"/>
        <v>0</v>
      </c>
      <c r="I50" s="43">
        <f t="shared" si="1"/>
        <v>0</v>
      </c>
      <c r="J50"/>
      <c r="K50" s="28"/>
      <c r="L50" s="28"/>
      <c r="M50"/>
      <c r="N50"/>
      <c r="O50"/>
      <c r="P50"/>
      <c r="Q50"/>
      <c r="R50"/>
      <c r="S50"/>
    </row>
    <row r="51" spans="1:19" s="49" customFormat="1" ht="15.75" hidden="1" x14ac:dyDescent="0.25">
      <c r="A51" s="39"/>
      <c r="B51" s="40">
        <v>0</v>
      </c>
      <c r="C51" s="41">
        <v>0</v>
      </c>
      <c r="D51" s="42">
        <v>0</v>
      </c>
      <c r="E51" s="42"/>
      <c r="F51" s="42"/>
      <c r="G51" s="43">
        <f t="shared" si="0"/>
        <v>0</v>
      </c>
      <c r="H51" s="43">
        <f t="shared" si="0"/>
        <v>0</v>
      </c>
      <c r="I51" s="43">
        <f t="shared" si="1"/>
        <v>0</v>
      </c>
      <c r="J51"/>
      <c r="K51" s="36"/>
      <c r="L51" s="36"/>
      <c r="M51"/>
      <c r="N51"/>
      <c r="O51"/>
      <c r="P51"/>
      <c r="Q51"/>
      <c r="R51"/>
      <c r="S51"/>
    </row>
    <row r="52" spans="1:19" s="49" customFormat="1" ht="15.75" hidden="1" x14ac:dyDescent="0.25">
      <c r="A52" s="39"/>
      <c r="B52" s="44" t="s">
        <v>26</v>
      </c>
      <c r="C52" s="41">
        <v>0</v>
      </c>
      <c r="D52" s="42">
        <v>0</v>
      </c>
      <c r="E52" s="42"/>
      <c r="F52" s="42"/>
      <c r="G52" s="45">
        <f>SUM(G42:G51)</f>
        <v>0</v>
      </c>
      <c r="H52" s="45">
        <f>SUM(H42:H51)</f>
        <v>0</v>
      </c>
      <c r="I52" s="45">
        <f>SUM(I42:I51)</f>
        <v>0</v>
      </c>
      <c r="J52"/>
      <c r="K52" s="36"/>
      <c r="L52" s="36"/>
      <c r="M52"/>
      <c r="N52"/>
      <c r="O52"/>
      <c r="P52"/>
      <c r="Q52"/>
      <c r="R52"/>
      <c r="S52"/>
    </row>
    <row r="53" spans="1:19" s="49" customFormat="1" ht="15.75" hidden="1" x14ac:dyDescent="0.25">
      <c r="A53" s="29"/>
      <c r="B53" s="30" t="s">
        <v>47</v>
      </c>
      <c r="C53" s="31">
        <v>0</v>
      </c>
      <c r="D53" s="46">
        <v>0</v>
      </c>
      <c r="E53" s="47"/>
      <c r="F53" s="47"/>
      <c r="G53" s="48">
        <f t="shared" si="0"/>
        <v>0</v>
      </c>
      <c r="H53" s="48">
        <f t="shared" si="0"/>
        <v>0</v>
      </c>
      <c r="I53" s="47">
        <f>I63</f>
        <v>0</v>
      </c>
      <c r="J53"/>
      <c r="K53" s="36"/>
      <c r="L53" s="36"/>
      <c r="M53"/>
      <c r="N53"/>
      <c r="O53"/>
      <c r="P53"/>
      <c r="Q53"/>
      <c r="R53"/>
      <c r="S53"/>
    </row>
    <row r="54" spans="1:19" s="49" customFormat="1" ht="15.75" hidden="1" x14ac:dyDescent="0.25">
      <c r="A54" s="50"/>
      <c r="B54" s="51" t="s">
        <v>48</v>
      </c>
      <c r="C54" s="51" t="s">
        <v>49</v>
      </c>
      <c r="D54" s="37">
        <v>0</v>
      </c>
      <c r="E54" s="38"/>
      <c r="F54" s="38"/>
      <c r="G54" s="38">
        <f t="shared" si="0"/>
        <v>0</v>
      </c>
      <c r="H54" s="38">
        <f t="shared" si="0"/>
        <v>0</v>
      </c>
      <c r="I54" s="51">
        <f t="shared" si="1"/>
        <v>0</v>
      </c>
      <c r="J54"/>
      <c r="K54" s="36"/>
      <c r="L54" s="36"/>
      <c r="M54"/>
      <c r="N54"/>
      <c r="O54"/>
      <c r="P54"/>
      <c r="Q54"/>
      <c r="R54"/>
      <c r="S54"/>
    </row>
    <row r="55" spans="1:19" s="49" customFormat="1" ht="15.75" hidden="1" x14ac:dyDescent="0.25">
      <c r="A55" s="50"/>
      <c r="B55" s="51" t="s">
        <v>50</v>
      </c>
      <c r="C55" s="51" t="s">
        <v>49</v>
      </c>
      <c r="D55" s="37">
        <v>0</v>
      </c>
      <c r="E55" s="38"/>
      <c r="F55" s="38"/>
      <c r="G55" s="38">
        <f t="shared" si="0"/>
        <v>0</v>
      </c>
      <c r="H55" s="38">
        <f t="shared" si="0"/>
        <v>0</v>
      </c>
      <c r="I55" s="51">
        <f t="shared" si="1"/>
        <v>0</v>
      </c>
      <c r="J55"/>
      <c r="K55" s="52"/>
      <c r="L55" s="28"/>
      <c r="M55"/>
      <c r="N55"/>
      <c r="O55"/>
      <c r="P55"/>
      <c r="Q55"/>
      <c r="R55"/>
      <c r="S55"/>
    </row>
    <row r="56" spans="1:19" s="49" customFormat="1" ht="15.75" hidden="1" x14ac:dyDescent="0.25">
      <c r="A56" s="50"/>
      <c r="B56" s="51" t="s">
        <v>51</v>
      </c>
      <c r="C56" s="51" t="s">
        <v>52</v>
      </c>
      <c r="D56" s="37">
        <v>0</v>
      </c>
      <c r="E56" s="38"/>
      <c r="F56" s="38"/>
      <c r="G56" s="38">
        <f t="shared" si="0"/>
        <v>0</v>
      </c>
      <c r="H56" s="38">
        <f t="shared" si="0"/>
        <v>0</v>
      </c>
      <c r="I56" s="51">
        <f t="shared" si="1"/>
        <v>0</v>
      </c>
      <c r="J56"/>
      <c r="K56" s="28"/>
      <c r="L56" s="28"/>
      <c r="M56"/>
      <c r="N56"/>
      <c r="O56"/>
      <c r="P56"/>
      <c r="Q56"/>
      <c r="R56"/>
      <c r="S56"/>
    </row>
    <row r="57" spans="1:19" s="49" customFormat="1" ht="15.75" hidden="1" x14ac:dyDescent="0.25">
      <c r="A57" s="50"/>
      <c r="B57" s="51" t="s">
        <v>53</v>
      </c>
      <c r="C57" s="51" t="s">
        <v>54</v>
      </c>
      <c r="D57" s="37">
        <v>0</v>
      </c>
      <c r="E57" s="38"/>
      <c r="F57" s="38"/>
      <c r="G57" s="38">
        <f t="shared" si="0"/>
        <v>0</v>
      </c>
      <c r="H57" s="38">
        <f t="shared" si="0"/>
        <v>0</v>
      </c>
      <c r="I57" s="51">
        <f t="shared" si="1"/>
        <v>0</v>
      </c>
      <c r="J57"/>
      <c r="K57" s="28"/>
      <c r="L57" s="28"/>
      <c r="M57"/>
      <c r="N57"/>
      <c r="O57"/>
      <c r="P57"/>
      <c r="Q57"/>
      <c r="R57"/>
      <c r="S57"/>
    </row>
    <row r="58" spans="1:19" s="49" customFormat="1" ht="15.75" hidden="1" x14ac:dyDescent="0.25">
      <c r="A58" s="39"/>
      <c r="B58" s="40">
        <v>0</v>
      </c>
      <c r="C58" s="41">
        <v>0</v>
      </c>
      <c r="D58" s="42">
        <v>0</v>
      </c>
      <c r="E58" s="42"/>
      <c r="F58" s="42"/>
      <c r="G58" s="43">
        <f t="shared" si="0"/>
        <v>0</v>
      </c>
      <c r="H58" s="43">
        <f t="shared" si="0"/>
        <v>0</v>
      </c>
      <c r="I58" s="43">
        <f t="shared" si="1"/>
        <v>0</v>
      </c>
      <c r="J58"/>
      <c r="K58" s="28"/>
      <c r="L58" s="28"/>
      <c r="M58"/>
      <c r="N58"/>
      <c r="O58"/>
      <c r="P58"/>
      <c r="Q58"/>
      <c r="R58"/>
      <c r="S58"/>
    </row>
    <row r="59" spans="1:19" s="49" customFormat="1" ht="15.75" hidden="1" x14ac:dyDescent="0.25">
      <c r="A59" s="39"/>
      <c r="B59" s="40">
        <v>0</v>
      </c>
      <c r="C59" s="41">
        <v>0</v>
      </c>
      <c r="D59" s="42">
        <v>0</v>
      </c>
      <c r="E59" s="42"/>
      <c r="F59" s="42"/>
      <c r="G59" s="43">
        <f t="shared" si="0"/>
        <v>0</v>
      </c>
      <c r="H59" s="43">
        <f t="shared" si="0"/>
        <v>0</v>
      </c>
      <c r="I59" s="43">
        <f t="shared" si="1"/>
        <v>0</v>
      </c>
      <c r="J59"/>
      <c r="K59" s="28"/>
      <c r="L59" s="28"/>
      <c r="M59"/>
      <c r="N59"/>
      <c r="O59"/>
      <c r="P59"/>
      <c r="Q59"/>
      <c r="R59"/>
      <c r="S59"/>
    </row>
    <row r="60" spans="1:19" s="49" customFormat="1" ht="15.75" hidden="1" x14ac:dyDescent="0.25">
      <c r="A60" s="39"/>
      <c r="B60" s="40">
        <v>0</v>
      </c>
      <c r="C60" s="41">
        <v>0</v>
      </c>
      <c r="D60" s="42">
        <v>0</v>
      </c>
      <c r="E60" s="42"/>
      <c r="F60" s="42"/>
      <c r="G60" s="43">
        <f t="shared" si="0"/>
        <v>0</v>
      </c>
      <c r="H60" s="43">
        <f t="shared" si="0"/>
        <v>0</v>
      </c>
      <c r="I60" s="43">
        <f t="shared" si="1"/>
        <v>0</v>
      </c>
      <c r="J60"/>
      <c r="K60" s="28"/>
      <c r="L60" s="28"/>
      <c r="M60"/>
      <c r="N60"/>
      <c r="O60"/>
      <c r="P60"/>
      <c r="Q60"/>
      <c r="R60"/>
      <c r="S60"/>
    </row>
    <row r="61" spans="1:19" s="49" customFormat="1" ht="15.75" hidden="1" x14ac:dyDescent="0.25">
      <c r="A61" s="39"/>
      <c r="B61" s="40">
        <v>0</v>
      </c>
      <c r="C61" s="41">
        <v>0</v>
      </c>
      <c r="D61" s="42">
        <v>0</v>
      </c>
      <c r="E61" s="42"/>
      <c r="F61" s="42"/>
      <c r="G61" s="43">
        <f t="shared" si="0"/>
        <v>0</v>
      </c>
      <c r="H61" s="43">
        <f t="shared" si="0"/>
        <v>0</v>
      </c>
      <c r="I61" s="43">
        <f t="shared" si="1"/>
        <v>0</v>
      </c>
      <c r="J61"/>
      <c r="K61" s="28"/>
      <c r="L61" s="28"/>
      <c r="M61"/>
      <c r="N61"/>
      <c r="O61"/>
      <c r="P61"/>
      <c r="Q61"/>
      <c r="R61"/>
      <c r="S61"/>
    </row>
    <row r="62" spans="1:19" s="49" customFormat="1" ht="15.75" hidden="1" x14ac:dyDescent="0.25">
      <c r="A62" s="39"/>
      <c r="B62" s="40">
        <v>0</v>
      </c>
      <c r="C62" s="41">
        <v>0</v>
      </c>
      <c r="D62" s="42">
        <v>0</v>
      </c>
      <c r="E62" s="42"/>
      <c r="F62" s="42"/>
      <c r="G62" s="43">
        <f t="shared" si="0"/>
        <v>0</v>
      </c>
      <c r="H62" s="43">
        <f t="shared" si="0"/>
        <v>0</v>
      </c>
      <c r="I62" s="43">
        <f t="shared" si="1"/>
        <v>0</v>
      </c>
      <c r="J62"/>
      <c r="K62" s="28"/>
      <c r="L62" s="28"/>
      <c r="M62"/>
      <c r="N62"/>
      <c r="O62"/>
      <c r="P62"/>
      <c r="Q62"/>
      <c r="R62"/>
      <c r="S62"/>
    </row>
    <row r="63" spans="1:19" s="49" customFormat="1" ht="15.75" hidden="1" x14ac:dyDescent="0.25">
      <c r="A63" s="39"/>
      <c r="B63" s="44" t="s">
        <v>26</v>
      </c>
      <c r="C63" s="41">
        <v>0</v>
      </c>
      <c r="D63" s="42">
        <v>0</v>
      </c>
      <c r="E63" s="42"/>
      <c r="F63" s="42"/>
      <c r="G63" s="45">
        <f>SUM(G54:G62)</f>
        <v>0</v>
      </c>
      <c r="H63" s="45">
        <f>SUM(H54:H62)</f>
        <v>0</v>
      </c>
      <c r="I63" s="45">
        <f>SUM(I54:I62)</f>
        <v>0</v>
      </c>
      <c r="J63"/>
      <c r="K63" s="28"/>
      <c r="L63" s="28"/>
      <c r="M63"/>
      <c r="N63"/>
      <c r="O63"/>
      <c r="P63"/>
      <c r="Q63"/>
      <c r="R63"/>
      <c r="S63"/>
    </row>
    <row r="64" spans="1:19" s="49" customFormat="1" ht="15.75" hidden="1" x14ac:dyDescent="0.25">
      <c r="A64" s="29"/>
      <c r="B64" s="30" t="s">
        <v>55</v>
      </c>
      <c r="C64" s="53">
        <v>0</v>
      </c>
      <c r="D64" s="54">
        <v>0</v>
      </c>
      <c r="E64" s="54"/>
      <c r="F64" s="54"/>
      <c r="G64" s="34"/>
      <c r="H64" s="34"/>
      <c r="I64" s="47">
        <f>I78</f>
        <v>0</v>
      </c>
      <c r="J64"/>
      <c r="K64" s="36"/>
      <c r="L64" s="36"/>
      <c r="M64"/>
      <c r="N64"/>
      <c r="O64"/>
      <c r="P64"/>
      <c r="Q64"/>
      <c r="R64"/>
      <c r="S64"/>
    </row>
    <row r="65" spans="1:19" s="49" customFormat="1" ht="15.75" hidden="1" x14ac:dyDescent="0.25">
      <c r="A65" s="50"/>
      <c r="B65" s="51" t="s">
        <v>56</v>
      </c>
      <c r="C65" s="51" t="s">
        <v>49</v>
      </c>
      <c r="D65" s="37">
        <v>0</v>
      </c>
      <c r="E65" s="38"/>
      <c r="F65" s="38"/>
      <c r="G65" s="38">
        <f t="shared" si="0"/>
        <v>0</v>
      </c>
      <c r="H65" s="38">
        <f t="shared" si="0"/>
        <v>0</v>
      </c>
      <c r="I65" s="51">
        <f t="shared" si="1"/>
        <v>0</v>
      </c>
      <c r="J65"/>
      <c r="K65" s="36"/>
      <c r="L65" s="36"/>
      <c r="M65"/>
      <c r="N65"/>
      <c r="O65"/>
      <c r="P65"/>
      <c r="Q65"/>
      <c r="R65"/>
      <c r="S65"/>
    </row>
    <row r="66" spans="1:19" s="49" customFormat="1" ht="15.75" hidden="1" x14ac:dyDescent="0.25">
      <c r="A66" s="50"/>
      <c r="B66" s="51" t="s">
        <v>57</v>
      </c>
      <c r="C66" s="51" t="s">
        <v>49</v>
      </c>
      <c r="D66" s="37">
        <v>0</v>
      </c>
      <c r="E66" s="38"/>
      <c r="F66" s="38"/>
      <c r="G66" s="38">
        <f t="shared" si="0"/>
        <v>0</v>
      </c>
      <c r="H66" s="38">
        <f t="shared" si="0"/>
        <v>0</v>
      </c>
      <c r="I66" s="51">
        <f t="shared" si="1"/>
        <v>0</v>
      </c>
      <c r="J66"/>
      <c r="K66" s="36"/>
      <c r="L66" s="36"/>
      <c r="M66"/>
      <c r="N66"/>
      <c r="O66"/>
      <c r="P66"/>
      <c r="Q66"/>
      <c r="R66"/>
      <c r="S66"/>
    </row>
    <row r="67" spans="1:19" s="49" customFormat="1" ht="15.75" hidden="1" x14ac:dyDescent="0.25">
      <c r="A67" s="50"/>
      <c r="B67" s="51" t="s">
        <v>58</v>
      </c>
      <c r="C67" s="51" t="s">
        <v>32</v>
      </c>
      <c r="D67" s="37">
        <v>0</v>
      </c>
      <c r="E67" s="38"/>
      <c r="F67" s="38"/>
      <c r="G67" s="38">
        <f t="shared" si="0"/>
        <v>0</v>
      </c>
      <c r="H67" s="38">
        <f t="shared" si="0"/>
        <v>0</v>
      </c>
      <c r="I67" s="51">
        <f t="shared" si="1"/>
        <v>0</v>
      </c>
      <c r="J67"/>
      <c r="K67" s="36"/>
      <c r="L67" s="36"/>
      <c r="M67"/>
      <c r="N67"/>
      <c r="O67"/>
      <c r="P67"/>
      <c r="Q67"/>
      <c r="R67"/>
      <c r="S67"/>
    </row>
    <row r="68" spans="1:19" s="49" customFormat="1" ht="15.75" hidden="1" x14ac:dyDescent="0.25">
      <c r="A68" s="50"/>
      <c r="B68" s="51" t="s">
        <v>59</v>
      </c>
      <c r="C68" s="51" t="s">
        <v>32</v>
      </c>
      <c r="D68" s="37">
        <v>0</v>
      </c>
      <c r="E68" s="38"/>
      <c r="F68" s="38"/>
      <c r="G68" s="38">
        <f t="shared" si="0"/>
        <v>0</v>
      </c>
      <c r="H68" s="38">
        <f t="shared" si="0"/>
        <v>0</v>
      </c>
      <c r="I68" s="51">
        <f t="shared" si="1"/>
        <v>0</v>
      </c>
      <c r="J68"/>
      <c r="K68" s="28"/>
      <c r="L68" s="28"/>
      <c r="M68"/>
      <c r="N68"/>
      <c r="O68"/>
      <c r="P68"/>
      <c r="Q68"/>
      <c r="R68"/>
      <c r="S68"/>
    </row>
    <row r="69" spans="1:19" s="49" customFormat="1" ht="15.75" hidden="1" x14ac:dyDescent="0.25">
      <c r="A69" s="50"/>
      <c r="B69" s="51" t="s">
        <v>60</v>
      </c>
      <c r="C69" s="51" t="s">
        <v>32</v>
      </c>
      <c r="D69" s="37">
        <v>0</v>
      </c>
      <c r="E69" s="38"/>
      <c r="F69" s="38"/>
      <c r="G69" s="38">
        <f t="shared" si="0"/>
        <v>0</v>
      </c>
      <c r="H69" s="38">
        <f t="shared" si="0"/>
        <v>0</v>
      </c>
      <c r="I69" s="51">
        <f t="shared" si="1"/>
        <v>0</v>
      </c>
      <c r="J69"/>
      <c r="K69" s="28"/>
      <c r="L69" s="28"/>
      <c r="M69"/>
      <c r="N69"/>
      <c r="O69"/>
      <c r="P69"/>
      <c r="Q69"/>
      <c r="R69"/>
      <c r="S69"/>
    </row>
    <row r="70" spans="1:19" s="49" customFormat="1" ht="15.75" hidden="1" x14ac:dyDescent="0.25">
      <c r="A70" s="50"/>
      <c r="B70" s="51" t="s">
        <v>61</v>
      </c>
      <c r="C70" s="51" t="s">
        <v>32</v>
      </c>
      <c r="D70" s="37">
        <v>0</v>
      </c>
      <c r="E70" s="38"/>
      <c r="F70" s="38"/>
      <c r="G70" s="38">
        <f t="shared" si="0"/>
        <v>0</v>
      </c>
      <c r="H70" s="38">
        <f t="shared" si="0"/>
        <v>0</v>
      </c>
      <c r="I70" s="51">
        <f t="shared" si="1"/>
        <v>0</v>
      </c>
      <c r="J70"/>
      <c r="K70" s="28"/>
      <c r="L70" s="28"/>
      <c r="M70"/>
      <c r="N70"/>
      <c r="O70"/>
      <c r="P70"/>
      <c r="Q70"/>
      <c r="R70"/>
      <c r="S70"/>
    </row>
    <row r="71" spans="1:19" s="49" customFormat="1" ht="24" hidden="1" x14ac:dyDescent="0.25">
      <c r="A71" s="50"/>
      <c r="B71" s="51" t="s">
        <v>62</v>
      </c>
      <c r="C71" s="51" t="s">
        <v>63</v>
      </c>
      <c r="D71" s="37">
        <v>0</v>
      </c>
      <c r="E71" s="38"/>
      <c r="F71" s="38"/>
      <c r="G71" s="38">
        <f t="shared" si="0"/>
        <v>0</v>
      </c>
      <c r="H71" s="38">
        <f t="shared" si="0"/>
        <v>0</v>
      </c>
      <c r="I71" s="51">
        <f t="shared" si="1"/>
        <v>0</v>
      </c>
      <c r="J71"/>
      <c r="K71" s="36"/>
      <c r="L71" s="36"/>
      <c r="M71"/>
      <c r="N71"/>
      <c r="O71"/>
      <c r="P71"/>
      <c r="Q71"/>
      <c r="R71"/>
      <c r="S71"/>
    </row>
    <row r="72" spans="1:19" s="49" customFormat="1" ht="15.75" hidden="1" x14ac:dyDescent="0.25">
      <c r="A72" s="50"/>
      <c r="B72" s="51" t="s">
        <v>64</v>
      </c>
      <c r="C72" s="51" t="s">
        <v>63</v>
      </c>
      <c r="D72" s="37">
        <v>0</v>
      </c>
      <c r="E72" s="38"/>
      <c r="F72" s="38"/>
      <c r="G72" s="38">
        <f t="shared" si="0"/>
        <v>0</v>
      </c>
      <c r="H72" s="38">
        <f t="shared" si="0"/>
        <v>0</v>
      </c>
      <c r="I72" s="51">
        <f t="shared" si="1"/>
        <v>0</v>
      </c>
      <c r="J72"/>
      <c r="K72" s="36"/>
      <c r="L72" s="36"/>
      <c r="M72"/>
      <c r="N72"/>
      <c r="O72"/>
      <c r="P72"/>
      <c r="Q72"/>
      <c r="R72"/>
      <c r="S72"/>
    </row>
    <row r="73" spans="1:19" s="49" customFormat="1" ht="15.75" hidden="1" x14ac:dyDescent="0.25">
      <c r="A73" s="39"/>
      <c r="B73" s="40">
        <v>0</v>
      </c>
      <c r="C73" s="41">
        <v>0</v>
      </c>
      <c r="D73" s="42">
        <v>0</v>
      </c>
      <c r="E73" s="42"/>
      <c r="F73" s="42"/>
      <c r="G73" s="43">
        <f t="shared" si="0"/>
        <v>0</v>
      </c>
      <c r="H73" s="43">
        <f t="shared" si="0"/>
        <v>0</v>
      </c>
      <c r="I73" s="43">
        <f t="shared" si="1"/>
        <v>0</v>
      </c>
      <c r="J73"/>
      <c r="K73" s="36"/>
      <c r="L73" s="36"/>
      <c r="M73"/>
      <c r="N73"/>
      <c r="O73"/>
      <c r="P73"/>
      <c r="Q73"/>
      <c r="R73"/>
      <c r="S73"/>
    </row>
    <row r="74" spans="1:19" s="49" customFormat="1" ht="15.75" hidden="1" x14ac:dyDescent="0.25">
      <c r="A74" s="39"/>
      <c r="B74" s="40">
        <v>0</v>
      </c>
      <c r="C74" s="41">
        <v>0</v>
      </c>
      <c r="D74" s="42">
        <v>0</v>
      </c>
      <c r="E74" s="42"/>
      <c r="F74" s="42"/>
      <c r="G74" s="43">
        <f t="shared" si="0"/>
        <v>0</v>
      </c>
      <c r="H74" s="43">
        <f t="shared" si="0"/>
        <v>0</v>
      </c>
      <c r="I74" s="43">
        <f t="shared" si="1"/>
        <v>0</v>
      </c>
      <c r="J74"/>
      <c r="K74" s="36"/>
      <c r="L74" s="36"/>
      <c r="M74"/>
      <c r="N74"/>
      <c r="O74"/>
      <c r="P74"/>
      <c r="Q74"/>
      <c r="R74"/>
      <c r="S74"/>
    </row>
    <row r="75" spans="1:19" s="49" customFormat="1" ht="15.75" hidden="1" x14ac:dyDescent="0.25">
      <c r="A75" s="39"/>
      <c r="B75" s="40">
        <v>0</v>
      </c>
      <c r="C75" s="41">
        <v>0</v>
      </c>
      <c r="D75" s="42">
        <v>0</v>
      </c>
      <c r="E75" s="42"/>
      <c r="F75" s="42"/>
      <c r="G75" s="43">
        <f t="shared" si="0"/>
        <v>0</v>
      </c>
      <c r="H75" s="43">
        <f t="shared" si="0"/>
        <v>0</v>
      </c>
      <c r="I75" s="43">
        <f t="shared" si="1"/>
        <v>0</v>
      </c>
      <c r="J75"/>
      <c r="K75" s="28"/>
      <c r="L75" s="28"/>
      <c r="M75"/>
      <c r="N75"/>
      <c r="O75"/>
      <c r="P75"/>
      <c r="Q75"/>
      <c r="R75"/>
      <c r="S75"/>
    </row>
    <row r="76" spans="1:19" s="49" customFormat="1" ht="15.75" hidden="1" x14ac:dyDescent="0.25">
      <c r="A76" s="39"/>
      <c r="B76" s="40">
        <v>0</v>
      </c>
      <c r="C76" s="41">
        <v>0</v>
      </c>
      <c r="D76" s="42">
        <v>0</v>
      </c>
      <c r="E76" s="42"/>
      <c r="F76" s="42"/>
      <c r="G76" s="43">
        <f t="shared" si="0"/>
        <v>0</v>
      </c>
      <c r="H76" s="43">
        <f t="shared" si="0"/>
        <v>0</v>
      </c>
      <c r="I76" s="43">
        <f t="shared" si="1"/>
        <v>0</v>
      </c>
      <c r="J76"/>
      <c r="K76" s="28"/>
      <c r="L76" s="28"/>
      <c r="M76"/>
      <c r="N76"/>
      <c r="O76"/>
      <c r="P76"/>
      <c r="Q76"/>
      <c r="R76"/>
      <c r="S76"/>
    </row>
    <row r="77" spans="1:19" s="49" customFormat="1" ht="15.75" hidden="1" x14ac:dyDescent="0.25">
      <c r="A77" s="39"/>
      <c r="B77" s="40">
        <v>0</v>
      </c>
      <c r="C77" s="41">
        <v>0</v>
      </c>
      <c r="D77" s="42">
        <v>0</v>
      </c>
      <c r="E77" s="42"/>
      <c r="F77" s="42"/>
      <c r="G77" s="43">
        <f t="shared" si="0"/>
        <v>0</v>
      </c>
      <c r="H77" s="43">
        <f t="shared" si="0"/>
        <v>0</v>
      </c>
      <c r="I77" s="43">
        <f t="shared" si="1"/>
        <v>0</v>
      </c>
      <c r="J77"/>
      <c r="K77" s="36"/>
      <c r="L77" s="36"/>
      <c r="M77"/>
      <c r="N77"/>
      <c r="O77"/>
      <c r="P77"/>
      <c r="Q77"/>
      <c r="R77"/>
      <c r="S77"/>
    </row>
    <row r="78" spans="1:19" s="49" customFormat="1" ht="15.75" hidden="1" x14ac:dyDescent="0.25">
      <c r="A78" s="39"/>
      <c r="B78" s="55" t="s">
        <v>26</v>
      </c>
      <c r="C78" s="56">
        <v>0</v>
      </c>
      <c r="D78" s="42">
        <v>0</v>
      </c>
      <c r="E78" s="43"/>
      <c r="F78" s="43"/>
      <c r="G78" s="45">
        <f>SUM(G65:G77)</f>
        <v>0</v>
      </c>
      <c r="H78" s="45">
        <f>SUM(H65:H77)</f>
        <v>0</v>
      </c>
      <c r="I78" s="45">
        <f>SUM(I65:I77)</f>
        <v>0</v>
      </c>
      <c r="J78"/>
      <c r="K78" s="36"/>
      <c r="L78" s="36"/>
      <c r="M78"/>
      <c r="N78"/>
      <c r="O78"/>
      <c r="P78"/>
      <c r="Q78"/>
      <c r="R78"/>
      <c r="S78"/>
    </row>
    <row r="79" spans="1:19" s="49" customFormat="1" ht="15.75" hidden="1" x14ac:dyDescent="0.25">
      <c r="A79" s="29"/>
      <c r="B79" s="30" t="s">
        <v>65</v>
      </c>
      <c r="C79" s="31">
        <v>0</v>
      </c>
      <c r="D79" s="54">
        <v>0</v>
      </c>
      <c r="E79" s="53"/>
      <c r="F79" s="53"/>
      <c r="G79" s="34"/>
      <c r="H79" s="34"/>
      <c r="I79" s="47">
        <f>I87</f>
        <v>0</v>
      </c>
      <c r="J79"/>
      <c r="K79" s="36"/>
      <c r="L79" s="36"/>
      <c r="M79"/>
      <c r="N79"/>
      <c r="O79"/>
      <c r="P79"/>
      <c r="Q79"/>
      <c r="R79"/>
      <c r="S79"/>
    </row>
    <row r="80" spans="1:19" s="49" customFormat="1" ht="15.75" hidden="1" x14ac:dyDescent="0.25">
      <c r="A80" s="50"/>
      <c r="B80" s="51" t="s">
        <v>66</v>
      </c>
      <c r="C80" s="51" t="s">
        <v>32</v>
      </c>
      <c r="D80" s="37">
        <v>0</v>
      </c>
      <c r="E80" s="38"/>
      <c r="F80" s="38"/>
      <c r="G80" s="38">
        <f t="shared" si="0"/>
        <v>0</v>
      </c>
      <c r="H80" s="38">
        <f t="shared" si="0"/>
        <v>0</v>
      </c>
      <c r="I80" s="51">
        <f t="shared" si="1"/>
        <v>0</v>
      </c>
      <c r="J80"/>
      <c r="K80" s="36"/>
      <c r="L80" s="36"/>
      <c r="M80"/>
      <c r="N80"/>
      <c r="O80"/>
      <c r="P80"/>
      <c r="Q80"/>
      <c r="R80"/>
      <c r="S80"/>
    </row>
    <row r="81" spans="1:19" s="49" customFormat="1" ht="15.75" hidden="1" x14ac:dyDescent="0.25">
      <c r="A81" s="50"/>
      <c r="B81" s="51" t="s">
        <v>67</v>
      </c>
      <c r="C81" s="51" t="s">
        <v>32</v>
      </c>
      <c r="D81" s="37">
        <v>0</v>
      </c>
      <c r="E81" s="38"/>
      <c r="F81" s="38"/>
      <c r="G81" s="38">
        <f t="shared" si="0"/>
        <v>0</v>
      </c>
      <c r="H81" s="38">
        <f t="shared" si="0"/>
        <v>0</v>
      </c>
      <c r="I81" s="51">
        <f t="shared" si="1"/>
        <v>0</v>
      </c>
      <c r="J81"/>
      <c r="K81" s="28"/>
      <c r="L81" s="28"/>
      <c r="M81"/>
      <c r="N81"/>
      <c r="O81"/>
      <c r="P81"/>
      <c r="Q81"/>
      <c r="R81"/>
      <c r="S81"/>
    </row>
    <row r="82" spans="1:19" s="49" customFormat="1" ht="15.75" hidden="1" x14ac:dyDescent="0.25">
      <c r="A82" s="37"/>
      <c r="B82" s="38" t="s">
        <v>68</v>
      </c>
      <c r="C82" s="38" t="s">
        <v>32</v>
      </c>
      <c r="D82" s="37">
        <v>0</v>
      </c>
      <c r="E82" s="38"/>
      <c r="F82" s="38"/>
      <c r="G82" s="38">
        <f t="shared" si="0"/>
        <v>0</v>
      </c>
      <c r="H82" s="38">
        <f t="shared" si="0"/>
        <v>0</v>
      </c>
      <c r="I82" s="38">
        <f t="shared" si="1"/>
        <v>0</v>
      </c>
      <c r="J82"/>
      <c r="K82" s="28"/>
      <c r="L82" s="28"/>
      <c r="M82"/>
      <c r="N82"/>
      <c r="O82"/>
      <c r="P82"/>
      <c r="Q82"/>
      <c r="R82"/>
      <c r="S82"/>
    </row>
    <row r="83" spans="1:19" s="49" customFormat="1" ht="15.75" hidden="1" x14ac:dyDescent="0.25">
      <c r="A83" s="39"/>
      <c r="B83" s="40">
        <v>0</v>
      </c>
      <c r="C83" s="41">
        <v>0</v>
      </c>
      <c r="D83" s="42">
        <v>0</v>
      </c>
      <c r="E83" s="42"/>
      <c r="F83" s="42"/>
      <c r="G83" s="43">
        <f t="shared" si="0"/>
        <v>0</v>
      </c>
      <c r="H83" s="43">
        <f t="shared" si="0"/>
        <v>0</v>
      </c>
      <c r="I83" s="43">
        <f t="shared" si="1"/>
        <v>0</v>
      </c>
      <c r="J83"/>
      <c r="K83" s="28"/>
      <c r="L83" s="28"/>
      <c r="M83"/>
      <c r="N83"/>
      <c r="O83"/>
      <c r="P83"/>
      <c r="Q83"/>
      <c r="R83"/>
      <c r="S83"/>
    </row>
    <row r="84" spans="1:19" s="49" customFormat="1" ht="15.75" hidden="1" x14ac:dyDescent="0.25">
      <c r="A84" s="39"/>
      <c r="B84" s="40">
        <v>0</v>
      </c>
      <c r="C84" s="41">
        <v>0</v>
      </c>
      <c r="D84" s="42">
        <v>0</v>
      </c>
      <c r="E84" s="42"/>
      <c r="F84" s="42"/>
      <c r="G84" s="43">
        <f t="shared" si="0"/>
        <v>0</v>
      </c>
      <c r="H84" s="43">
        <f t="shared" si="0"/>
        <v>0</v>
      </c>
      <c r="I84" s="43">
        <f t="shared" si="1"/>
        <v>0</v>
      </c>
      <c r="J84"/>
      <c r="K84" s="28"/>
      <c r="L84" s="28"/>
      <c r="M84"/>
      <c r="N84"/>
      <c r="O84"/>
      <c r="P84"/>
      <c r="Q84"/>
      <c r="R84"/>
      <c r="S84"/>
    </row>
    <row r="85" spans="1:19" s="49" customFormat="1" ht="15.75" hidden="1" x14ac:dyDescent="0.25">
      <c r="A85" s="39"/>
      <c r="B85" s="40">
        <v>0</v>
      </c>
      <c r="C85" s="41">
        <v>0</v>
      </c>
      <c r="D85" s="42">
        <v>0</v>
      </c>
      <c r="E85" s="42"/>
      <c r="F85" s="42"/>
      <c r="G85" s="43">
        <f t="shared" si="0"/>
        <v>0</v>
      </c>
      <c r="H85" s="43">
        <f t="shared" si="0"/>
        <v>0</v>
      </c>
      <c r="I85" s="43">
        <f t="shared" si="1"/>
        <v>0</v>
      </c>
      <c r="J85"/>
      <c r="K85" s="36"/>
      <c r="L85" s="36"/>
      <c r="M85"/>
      <c r="N85"/>
      <c r="O85"/>
      <c r="P85"/>
      <c r="Q85"/>
      <c r="R85"/>
      <c r="S85"/>
    </row>
    <row r="86" spans="1:19" s="49" customFormat="1" ht="15.75" hidden="1" x14ac:dyDescent="0.25">
      <c r="A86" s="39"/>
      <c r="B86" s="40">
        <v>0</v>
      </c>
      <c r="C86" s="41">
        <v>0</v>
      </c>
      <c r="D86" s="42">
        <v>0</v>
      </c>
      <c r="E86" s="42"/>
      <c r="F86" s="42"/>
      <c r="G86" s="43">
        <f t="shared" si="0"/>
        <v>0</v>
      </c>
      <c r="H86" s="43">
        <f t="shared" si="0"/>
        <v>0</v>
      </c>
      <c r="I86" s="43">
        <f t="shared" si="1"/>
        <v>0</v>
      </c>
      <c r="J86"/>
      <c r="K86" s="36"/>
      <c r="L86" s="36"/>
      <c r="M86"/>
      <c r="N86"/>
      <c r="O86"/>
      <c r="P86"/>
      <c r="Q86"/>
      <c r="R86"/>
      <c r="S86"/>
    </row>
    <row r="87" spans="1:19" s="49" customFormat="1" ht="15.75" hidden="1" x14ac:dyDescent="0.25">
      <c r="A87" s="39"/>
      <c r="B87" s="55" t="s">
        <v>26</v>
      </c>
      <c r="C87" s="56">
        <v>0</v>
      </c>
      <c r="D87" s="42">
        <v>0</v>
      </c>
      <c r="E87" s="43"/>
      <c r="F87" s="43"/>
      <c r="G87" s="45">
        <f>SUM(G80:G86)</f>
        <v>0</v>
      </c>
      <c r="H87" s="45">
        <f>SUM(H80:H86)</f>
        <v>0</v>
      </c>
      <c r="I87" s="45">
        <f>SUM(I80:I86)</f>
        <v>0</v>
      </c>
      <c r="J87"/>
      <c r="K87" s="36"/>
      <c r="L87" s="36"/>
      <c r="M87"/>
      <c r="N87"/>
      <c r="O87"/>
      <c r="P87"/>
      <c r="Q87"/>
      <c r="R87"/>
      <c r="S87"/>
    </row>
    <row r="88" spans="1:19" s="49" customFormat="1" ht="15.75" hidden="1" x14ac:dyDescent="0.25">
      <c r="A88" s="29"/>
      <c r="B88" s="30" t="s">
        <v>69</v>
      </c>
      <c r="C88" s="31">
        <v>0</v>
      </c>
      <c r="D88" s="54">
        <v>0</v>
      </c>
      <c r="E88" s="53"/>
      <c r="F88" s="53"/>
      <c r="G88" s="34"/>
      <c r="H88" s="34"/>
      <c r="I88" s="47">
        <f>I95</f>
        <v>0</v>
      </c>
      <c r="J88"/>
      <c r="K88" s="36"/>
      <c r="L88" s="36"/>
      <c r="M88"/>
      <c r="N88"/>
      <c r="O88"/>
      <c r="P88"/>
      <c r="Q88"/>
      <c r="R88"/>
      <c r="S88"/>
    </row>
    <row r="89" spans="1:19" s="49" customFormat="1" ht="15.75" hidden="1" x14ac:dyDescent="0.25">
      <c r="A89" s="50"/>
      <c r="B89" s="51" t="s">
        <v>70</v>
      </c>
      <c r="C89" s="51" t="s">
        <v>22</v>
      </c>
      <c r="D89" s="37">
        <v>0</v>
      </c>
      <c r="E89" s="38"/>
      <c r="F89" s="38"/>
      <c r="G89" s="38">
        <f t="shared" si="0"/>
        <v>0</v>
      </c>
      <c r="H89" s="38">
        <f t="shared" si="0"/>
        <v>0</v>
      </c>
      <c r="I89" s="51">
        <f t="shared" si="1"/>
        <v>0</v>
      </c>
      <c r="J89"/>
      <c r="K89" s="28"/>
      <c r="L89" s="28"/>
      <c r="M89"/>
      <c r="N89"/>
      <c r="O89"/>
      <c r="P89"/>
      <c r="Q89"/>
      <c r="R89"/>
      <c r="S89"/>
    </row>
    <row r="90" spans="1:19" s="49" customFormat="1" ht="15.75" hidden="1" x14ac:dyDescent="0.25">
      <c r="A90" s="39"/>
      <c r="B90" s="40">
        <v>0</v>
      </c>
      <c r="C90" s="41">
        <v>0</v>
      </c>
      <c r="D90" s="42">
        <v>0</v>
      </c>
      <c r="E90" s="42"/>
      <c r="F90" s="42"/>
      <c r="G90" s="43">
        <f t="shared" si="0"/>
        <v>0</v>
      </c>
      <c r="H90" s="43">
        <f t="shared" si="0"/>
        <v>0</v>
      </c>
      <c r="I90" s="43">
        <f t="shared" si="1"/>
        <v>0</v>
      </c>
      <c r="J90"/>
      <c r="K90" s="28"/>
      <c r="L90" s="28"/>
      <c r="M90"/>
      <c r="N90"/>
      <c r="O90"/>
      <c r="P90"/>
      <c r="Q90"/>
      <c r="R90"/>
      <c r="S90"/>
    </row>
    <row r="91" spans="1:19" s="49" customFormat="1" ht="15.75" hidden="1" x14ac:dyDescent="0.25">
      <c r="A91" s="39"/>
      <c r="B91" s="40">
        <v>0</v>
      </c>
      <c r="C91" s="41">
        <v>0</v>
      </c>
      <c r="D91" s="42">
        <v>0</v>
      </c>
      <c r="E91" s="42"/>
      <c r="F91" s="42"/>
      <c r="G91" s="43">
        <f t="shared" si="0"/>
        <v>0</v>
      </c>
      <c r="H91" s="43">
        <f t="shared" si="0"/>
        <v>0</v>
      </c>
      <c r="I91" s="43">
        <f t="shared" si="1"/>
        <v>0</v>
      </c>
      <c r="J91"/>
      <c r="K91" s="28"/>
      <c r="L91" s="28"/>
      <c r="M91"/>
      <c r="N91"/>
      <c r="O91"/>
      <c r="P91"/>
      <c r="Q91"/>
      <c r="R91"/>
      <c r="S91"/>
    </row>
    <row r="92" spans="1:19" s="49" customFormat="1" ht="15.75" hidden="1" x14ac:dyDescent="0.25">
      <c r="A92" s="39"/>
      <c r="B92" s="40">
        <v>0</v>
      </c>
      <c r="C92" s="41">
        <v>0</v>
      </c>
      <c r="D92" s="42">
        <v>0</v>
      </c>
      <c r="E92" s="42"/>
      <c r="F92" s="42"/>
      <c r="G92" s="43">
        <f t="shared" si="0"/>
        <v>0</v>
      </c>
      <c r="H92" s="43">
        <f t="shared" si="0"/>
        <v>0</v>
      </c>
      <c r="I92" s="43">
        <f t="shared" si="1"/>
        <v>0</v>
      </c>
      <c r="J92"/>
      <c r="K92" s="28"/>
      <c r="L92" s="28"/>
      <c r="M92"/>
      <c r="N92"/>
      <c r="O92"/>
      <c r="P92"/>
      <c r="Q92"/>
      <c r="R92"/>
      <c r="S92"/>
    </row>
    <row r="93" spans="1:19" s="49" customFormat="1" ht="15.75" hidden="1" x14ac:dyDescent="0.25">
      <c r="A93" s="39"/>
      <c r="B93" s="40">
        <v>0</v>
      </c>
      <c r="C93" s="41">
        <v>0</v>
      </c>
      <c r="D93" s="42">
        <v>0</v>
      </c>
      <c r="E93" s="42"/>
      <c r="F93" s="42"/>
      <c r="G93" s="43">
        <f t="shared" si="0"/>
        <v>0</v>
      </c>
      <c r="H93" s="43">
        <f t="shared" si="0"/>
        <v>0</v>
      </c>
      <c r="I93" s="43">
        <f t="shared" si="1"/>
        <v>0</v>
      </c>
      <c r="J93"/>
      <c r="K93" s="28"/>
      <c r="L93" s="28"/>
      <c r="M93"/>
      <c r="N93"/>
      <c r="O93"/>
      <c r="P93"/>
      <c r="Q93"/>
      <c r="R93"/>
      <c r="S93"/>
    </row>
    <row r="94" spans="1:19" s="49" customFormat="1" ht="15.75" hidden="1" x14ac:dyDescent="0.25">
      <c r="A94" s="39"/>
      <c r="B94" s="40">
        <v>0</v>
      </c>
      <c r="C94" s="41">
        <v>0</v>
      </c>
      <c r="D94" s="42">
        <v>0</v>
      </c>
      <c r="E94" s="42"/>
      <c r="F94" s="42"/>
      <c r="G94" s="43">
        <f t="shared" si="0"/>
        <v>0</v>
      </c>
      <c r="H94" s="43">
        <f t="shared" si="0"/>
        <v>0</v>
      </c>
      <c r="I94" s="43">
        <f t="shared" si="1"/>
        <v>0</v>
      </c>
      <c r="J94"/>
      <c r="K94" s="28"/>
      <c r="L94" s="28"/>
      <c r="M94"/>
      <c r="N94"/>
      <c r="O94"/>
      <c r="P94"/>
      <c r="Q94"/>
      <c r="R94"/>
      <c r="S94"/>
    </row>
    <row r="95" spans="1:19" s="49" customFormat="1" ht="15.75" hidden="1" x14ac:dyDescent="0.25">
      <c r="A95" s="39"/>
      <c r="B95" s="55" t="s">
        <v>26</v>
      </c>
      <c r="C95" s="56">
        <v>0</v>
      </c>
      <c r="D95" s="42">
        <v>0</v>
      </c>
      <c r="E95" s="43"/>
      <c r="F95" s="43"/>
      <c r="G95" s="45">
        <f>SUM(G89:G94)</f>
        <v>0</v>
      </c>
      <c r="H95" s="45">
        <f>SUM(H89:H94)</f>
        <v>0</v>
      </c>
      <c r="I95" s="45">
        <f>SUM(I89:I94)</f>
        <v>0</v>
      </c>
      <c r="J95"/>
      <c r="K95" s="28"/>
      <c r="L95" s="28"/>
      <c r="M95"/>
      <c r="N95"/>
      <c r="O95"/>
      <c r="P95"/>
      <c r="Q95"/>
      <c r="R95"/>
      <c r="S95"/>
    </row>
    <row r="96" spans="1:19" s="49" customFormat="1" ht="15.75" hidden="1" x14ac:dyDescent="0.25">
      <c r="A96" s="29"/>
      <c r="B96" s="30" t="s">
        <v>71</v>
      </c>
      <c r="C96" s="31">
        <v>0</v>
      </c>
      <c r="D96" s="54">
        <v>0</v>
      </c>
      <c r="E96" s="53"/>
      <c r="F96" s="53"/>
      <c r="G96" s="34"/>
      <c r="H96" s="34"/>
      <c r="I96" s="47">
        <f>I105</f>
        <v>0</v>
      </c>
      <c r="J96"/>
      <c r="K96" s="28"/>
      <c r="L96" s="28"/>
      <c r="M96"/>
      <c r="N96"/>
      <c r="O96"/>
      <c r="P96"/>
      <c r="Q96"/>
      <c r="R96"/>
      <c r="S96"/>
    </row>
    <row r="97" spans="1:19" s="49" customFormat="1" ht="15.75" hidden="1" x14ac:dyDescent="0.25">
      <c r="A97" s="50"/>
      <c r="B97" s="51" t="s">
        <v>72</v>
      </c>
      <c r="C97" s="51" t="s">
        <v>32</v>
      </c>
      <c r="D97" s="37">
        <v>0</v>
      </c>
      <c r="E97" s="38"/>
      <c r="F97" s="38"/>
      <c r="G97" s="38">
        <f t="shared" si="0"/>
        <v>0</v>
      </c>
      <c r="H97" s="38">
        <f t="shared" si="0"/>
        <v>0</v>
      </c>
      <c r="I97" s="51">
        <f t="shared" si="1"/>
        <v>0</v>
      </c>
      <c r="J97"/>
      <c r="K97" s="28"/>
      <c r="L97" s="28"/>
      <c r="M97"/>
      <c r="N97"/>
      <c r="O97"/>
      <c r="P97"/>
      <c r="Q97"/>
      <c r="R97"/>
      <c r="S97"/>
    </row>
    <row r="98" spans="1:19" s="49" customFormat="1" ht="15.75" hidden="1" x14ac:dyDescent="0.25">
      <c r="A98" s="50"/>
      <c r="B98" s="51" t="s">
        <v>73</v>
      </c>
      <c r="C98" s="51" t="s">
        <v>32</v>
      </c>
      <c r="D98" s="37">
        <v>0</v>
      </c>
      <c r="E98" s="38"/>
      <c r="F98" s="38"/>
      <c r="G98" s="38">
        <f t="shared" si="0"/>
        <v>0</v>
      </c>
      <c r="H98" s="38">
        <f t="shared" si="0"/>
        <v>0</v>
      </c>
      <c r="I98" s="51">
        <f t="shared" si="1"/>
        <v>0</v>
      </c>
      <c r="J98"/>
      <c r="K98" s="28"/>
      <c r="L98" s="28"/>
      <c r="M98"/>
      <c r="N98"/>
      <c r="O98"/>
      <c r="P98"/>
      <c r="Q98"/>
      <c r="R98"/>
      <c r="S98"/>
    </row>
    <row r="99" spans="1:19" s="49" customFormat="1" ht="24" hidden="1" x14ac:dyDescent="0.25">
      <c r="A99" s="50"/>
      <c r="B99" s="51" t="s">
        <v>74</v>
      </c>
      <c r="C99" s="51" t="s">
        <v>22</v>
      </c>
      <c r="D99" s="37">
        <v>0</v>
      </c>
      <c r="E99" s="38"/>
      <c r="F99" s="38"/>
      <c r="G99" s="38">
        <f t="shared" si="0"/>
        <v>0</v>
      </c>
      <c r="H99" s="38">
        <f t="shared" si="0"/>
        <v>0</v>
      </c>
      <c r="I99" s="51">
        <f t="shared" si="1"/>
        <v>0</v>
      </c>
      <c r="J99"/>
      <c r="K99" s="28"/>
      <c r="L99" s="28"/>
      <c r="M99"/>
      <c r="N99"/>
      <c r="O99"/>
      <c r="P99"/>
      <c r="Q99"/>
      <c r="R99"/>
      <c r="S99"/>
    </row>
    <row r="100" spans="1:19" s="49" customFormat="1" ht="15.75" hidden="1" x14ac:dyDescent="0.25">
      <c r="A100" s="39"/>
      <c r="B100" s="40">
        <v>0</v>
      </c>
      <c r="C100" s="41">
        <v>0</v>
      </c>
      <c r="D100" s="42">
        <v>0</v>
      </c>
      <c r="E100" s="42"/>
      <c r="F100" s="42"/>
      <c r="G100" s="43">
        <f t="shared" si="0"/>
        <v>0</v>
      </c>
      <c r="H100" s="43">
        <f t="shared" si="0"/>
        <v>0</v>
      </c>
      <c r="I100" s="43">
        <f t="shared" si="1"/>
        <v>0</v>
      </c>
      <c r="J100"/>
      <c r="K100" s="28"/>
      <c r="L100" s="28"/>
      <c r="M100"/>
      <c r="N100"/>
      <c r="O100"/>
      <c r="P100"/>
      <c r="Q100"/>
      <c r="R100"/>
      <c r="S100"/>
    </row>
    <row r="101" spans="1:19" s="49" customFormat="1" ht="15.75" hidden="1" x14ac:dyDescent="0.25">
      <c r="A101" s="39"/>
      <c r="B101" s="40">
        <v>0</v>
      </c>
      <c r="C101" s="41">
        <v>0</v>
      </c>
      <c r="D101" s="42">
        <v>0</v>
      </c>
      <c r="E101" s="42"/>
      <c r="F101" s="42"/>
      <c r="G101" s="43">
        <f t="shared" si="0"/>
        <v>0</v>
      </c>
      <c r="H101" s="43">
        <f t="shared" si="0"/>
        <v>0</v>
      </c>
      <c r="I101" s="43">
        <f t="shared" si="1"/>
        <v>0</v>
      </c>
      <c r="J101"/>
      <c r="K101" s="28"/>
      <c r="L101" s="28"/>
      <c r="M101"/>
      <c r="N101"/>
      <c r="O101"/>
      <c r="P101"/>
      <c r="Q101"/>
      <c r="R101"/>
      <c r="S101"/>
    </row>
    <row r="102" spans="1:19" s="49" customFormat="1" ht="15.75" hidden="1" x14ac:dyDescent="0.25">
      <c r="A102" s="39"/>
      <c r="B102" s="40">
        <v>0</v>
      </c>
      <c r="C102" s="41">
        <v>0</v>
      </c>
      <c r="D102" s="42">
        <v>0</v>
      </c>
      <c r="E102" s="42"/>
      <c r="F102" s="42"/>
      <c r="G102" s="43">
        <f t="shared" si="0"/>
        <v>0</v>
      </c>
      <c r="H102" s="43">
        <f t="shared" si="0"/>
        <v>0</v>
      </c>
      <c r="I102" s="43">
        <f t="shared" si="1"/>
        <v>0</v>
      </c>
      <c r="J102"/>
      <c r="K102" s="28"/>
      <c r="L102" s="28"/>
      <c r="M102"/>
      <c r="N102"/>
      <c r="O102"/>
      <c r="P102"/>
      <c r="Q102"/>
      <c r="R102"/>
      <c r="S102"/>
    </row>
    <row r="103" spans="1:19" s="49" customFormat="1" ht="15.75" hidden="1" x14ac:dyDescent="0.25">
      <c r="A103" s="39"/>
      <c r="B103" s="40">
        <v>0</v>
      </c>
      <c r="C103" s="41">
        <v>0</v>
      </c>
      <c r="D103" s="42">
        <v>0</v>
      </c>
      <c r="E103" s="42"/>
      <c r="F103" s="42"/>
      <c r="G103" s="43">
        <f t="shared" si="0"/>
        <v>0</v>
      </c>
      <c r="H103" s="43">
        <f t="shared" si="0"/>
        <v>0</v>
      </c>
      <c r="I103" s="43">
        <f t="shared" si="1"/>
        <v>0</v>
      </c>
      <c r="J103"/>
      <c r="K103" s="28"/>
      <c r="L103" s="28"/>
      <c r="M103"/>
      <c r="N103"/>
      <c r="O103"/>
      <c r="P103"/>
      <c r="Q103"/>
      <c r="R103"/>
      <c r="S103"/>
    </row>
    <row r="104" spans="1:19" s="49" customFormat="1" ht="15.75" hidden="1" x14ac:dyDescent="0.25">
      <c r="A104" s="39"/>
      <c r="B104" s="40">
        <v>0</v>
      </c>
      <c r="C104" s="41">
        <v>0</v>
      </c>
      <c r="D104" s="42">
        <v>0</v>
      </c>
      <c r="E104" s="42"/>
      <c r="F104" s="42"/>
      <c r="G104" s="43">
        <f t="shared" si="0"/>
        <v>0</v>
      </c>
      <c r="H104" s="43">
        <f t="shared" si="0"/>
        <v>0</v>
      </c>
      <c r="I104" s="43">
        <f t="shared" si="1"/>
        <v>0</v>
      </c>
      <c r="J104"/>
      <c r="K104" s="28"/>
      <c r="L104" s="28"/>
      <c r="M104"/>
      <c r="N104"/>
      <c r="O104"/>
      <c r="P104"/>
      <c r="Q104"/>
      <c r="R104"/>
      <c r="S104"/>
    </row>
    <row r="105" spans="1:19" s="49" customFormat="1" ht="15.75" hidden="1" x14ac:dyDescent="0.25">
      <c r="A105" s="39"/>
      <c r="B105" s="55" t="s">
        <v>26</v>
      </c>
      <c r="C105" s="56">
        <v>0</v>
      </c>
      <c r="D105" s="42">
        <v>0</v>
      </c>
      <c r="E105" s="43"/>
      <c r="F105" s="43"/>
      <c r="G105" s="45">
        <f>SUM(G97:G104)</f>
        <v>0</v>
      </c>
      <c r="H105" s="45">
        <f>SUM(H97:H104)</f>
        <v>0</v>
      </c>
      <c r="I105" s="45">
        <f>SUM(I97:I104)</f>
        <v>0</v>
      </c>
      <c r="J105"/>
      <c r="K105" s="28"/>
      <c r="L105" s="28"/>
      <c r="M105"/>
      <c r="N105"/>
      <c r="O105"/>
      <c r="P105"/>
      <c r="Q105"/>
      <c r="R105"/>
      <c r="S105"/>
    </row>
    <row r="106" spans="1:19" s="49" customFormat="1" ht="15.75" hidden="1" x14ac:dyDescent="0.25">
      <c r="A106" s="29"/>
      <c r="B106" s="30" t="s">
        <v>75</v>
      </c>
      <c r="C106" s="31">
        <v>0</v>
      </c>
      <c r="D106" s="54">
        <v>0</v>
      </c>
      <c r="E106" s="53"/>
      <c r="F106" s="53"/>
      <c r="G106" s="34"/>
      <c r="H106" s="34"/>
      <c r="I106" s="47">
        <f>I131</f>
        <v>0</v>
      </c>
      <c r="J106"/>
      <c r="K106" s="28"/>
      <c r="L106" s="28"/>
      <c r="M106"/>
      <c r="N106"/>
      <c r="O106"/>
      <c r="P106"/>
      <c r="Q106"/>
      <c r="R106"/>
      <c r="S106"/>
    </row>
    <row r="107" spans="1:19" s="49" customFormat="1" ht="15.75" hidden="1" x14ac:dyDescent="0.25">
      <c r="A107" s="50"/>
      <c r="B107" s="51" t="s">
        <v>76</v>
      </c>
      <c r="C107" s="51" t="s">
        <v>32</v>
      </c>
      <c r="D107" s="37">
        <v>0</v>
      </c>
      <c r="E107" s="38"/>
      <c r="F107" s="38"/>
      <c r="G107" s="38">
        <f t="shared" ref="G107:H177" si="2">$D107*E107</f>
        <v>0</v>
      </c>
      <c r="H107" s="38">
        <f t="shared" si="2"/>
        <v>0</v>
      </c>
      <c r="I107" s="51">
        <f t="shared" si="1"/>
        <v>0</v>
      </c>
      <c r="J107"/>
      <c r="K107" s="28"/>
      <c r="L107" s="28"/>
      <c r="M107"/>
      <c r="N107"/>
      <c r="O107"/>
      <c r="P107"/>
      <c r="Q107"/>
      <c r="R107"/>
      <c r="S107"/>
    </row>
    <row r="108" spans="1:19" s="49" customFormat="1" ht="15.75" hidden="1" x14ac:dyDescent="0.25">
      <c r="A108" s="50"/>
      <c r="B108" s="51" t="s">
        <v>77</v>
      </c>
      <c r="C108" s="51" t="s">
        <v>32</v>
      </c>
      <c r="D108" s="37">
        <v>0</v>
      </c>
      <c r="E108" s="38"/>
      <c r="F108" s="38"/>
      <c r="G108" s="38">
        <f t="shared" si="2"/>
        <v>0</v>
      </c>
      <c r="H108" s="38">
        <f t="shared" si="2"/>
        <v>0</v>
      </c>
      <c r="I108" s="51">
        <f t="shared" si="1"/>
        <v>0</v>
      </c>
      <c r="J108"/>
      <c r="K108" s="28"/>
      <c r="L108" s="28"/>
      <c r="M108"/>
      <c r="N108"/>
      <c r="O108"/>
      <c r="P108"/>
      <c r="Q108"/>
      <c r="R108"/>
      <c r="S108"/>
    </row>
    <row r="109" spans="1:19" s="49" customFormat="1" ht="15.75" hidden="1" x14ac:dyDescent="0.25">
      <c r="A109" s="50"/>
      <c r="B109" s="51" t="s">
        <v>78</v>
      </c>
      <c r="C109" s="51" t="s">
        <v>32</v>
      </c>
      <c r="D109" s="37">
        <v>0</v>
      </c>
      <c r="E109" s="38"/>
      <c r="F109" s="38"/>
      <c r="G109" s="38">
        <f t="shared" si="2"/>
        <v>0</v>
      </c>
      <c r="H109" s="38">
        <f t="shared" si="2"/>
        <v>0</v>
      </c>
      <c r="I109" s="51">
        <f t="shared" si="1"/>
        <v>0</v>
      </c>
      <c r="J109"/>
      <c r="K109" s="36"/>
      <c r="L109" s="36"/>
      <c r="M109"/>
      <c r="N109"/>
      <c r="O109"/>
      <c r="P109"/>
      <c r="Q109"/>
      <c r="R109"/>
      <c r="S109"/>
    </row>
    <row r="110" spans="1:19" s="49" customFormat="1" ht="15.75" hidden="1" x14ac:dyDescent="0.25">
      <c r="A110" s="50"/>
      <c r="B110" s="51" t="s">
        <v>79</v>
      </c>
      <c r="C110" s="51" t="s">
        <v>49</v>
      </c>
      <c r="D110" s="37">
        <v>0</v>
      </c>
      <c r="E110" s="38"/>
      <c r="F110" s="38"/>
      <c r="G110" s="38">
        <f t="shared" si="2"/>
        <v>0</v>
      </c>
      <c r="H110" s="38">
        <f t="shared" si="2"/>
        <v>0</v>
      </c>
      <c r="I110" s="51">
        <f t="shared" si="1"/>
        <v>0</v>
      </c>
      <c r="J110"/>
      <c r="K110" s="36"/>
      <c r="L110" s="36"/>
      <c r="M110"/>
      <c r="N110"/>
      <c r="O110"/>
      <c r="P110"/>
      <c r="Q110"/>
      <c r="R110"/>
      <c r="S110"/>
    </row>
    <row r="111" spans="1:19" s="49" customFormat="1" ht="15.75" x14ac:dyDescent="0.25">
      <c r="A111" s="50"/>
      <c r="B111" s="51" t="s">
        <v>80</v>
      </c>
      <c r="C111" s="51" t="s">
        <v>49</v>
      </c>
      <c r="D111" s="37">
        <v>1.25</v>
      </c>
      <c r="E111" s="38"/>
      <c r="F111" s="38"/>
      <c r="G111" s="38">
        <f t="shared" si="2"/>
        <v>0</v>
      </c>
      <c r="H111" s="38">
        <f t="shared" si="2"/>
        <v>0</v>
      </c>
      <c r="I111" s="51">
        <f t="shared" si="1"/>
        <v>0</v>
      </c>
      <c r="J111"/>
      <c r="K111" s="36"/>
      <c r="L111" s="36"/>
      <c r="M111"/>
      <c r="N111"/>
      <c r="O111"/>
      <c r="P111"/>
      <c r="Q111"/>
      <c r="R111"/>
      <c r="S111"/>
    </row>
    <row r="112" spans="1:19" s="49" customFormat="1" ht="15.75" hidden="1" x14ac:dyDescent="0.25">
      <c r="A112" s="50"/>
      <c r="B112" s="51" t="s">
        <v>81</v>
      </c>
      <c r="C112" s="51" t="s">
        <v>32</v>
      </c>
      <c r="D112" s="37">
        <v>0</v>
      </c>
      <c r="E112" s="38"/>
      <c r="F112" s="38"/>
      <c r="G112" s="38">
        <f t="shared" si="2"/>
        <v>0</v>
      </c>
      <c r="H112" s="38">
        <f t="shared" si="2"/>
        <v>0</v>
      </c>
      <c r="I112" s="51">
        <f t="shared" si="1"/>
        <v>0</v>
      </c>
      <c r="J112"/>
      <c r="K112" s="36"/>
      <c r="L112" s="36"/>
      <c r="M112"/>
      <c r="N112"/>
      <c r="O112"/>
      <c r="P112"/>
      <c r="Q112"/>
      <c r="R112"/>
      <c r="S112"/>
    </row>
    <row r="113" spans="1:19" s="49" customFormat="1" ht="24" hidden="1" x14ac:dyDescent="0.25">
      <c r="A113" s="50"/>
      <c r="B113" s="51" t="s">
        <v>82</v>
      </c>
      <c r="C113" s="51" t="s">
        <v>32</v>
      </c>
      <c r="D113" s="37">
        <v>0</v>
      </c>
      <c r="E113" s="38"/>
      <c r="F113" s="38"/>
      <c r="G113" s="38">
        <f t="shared" si="2"/>
        <v>0</v>
      </c>
      <c r="H113" s="38">
        <f t="shared" si="2"/>
        <v>0</v>
      </c>
      <c r="I113" s="51">
        <f t="shared" si="1"/>
        <v>0</v>
      </c>
      <c r="J113"/>
      <c r="K113" s="28"/>
      <c r="L113" s="28"/>
      <c r="M113"/>
      <c r="N113"/>
      <c r="O113"/>
      <c r="P113"/>
      <c r="Q113"/>
      <c r="R113"/>
      <c r="S113"/>
    </row>
    <row r="114" spans="1:19" s="49" customFormat="1" ht="15.75" hidden="1" x14ac:dyDescent="0.25">
      <c r="A114" s="50"/>
      <c r="B114" s="51" t="s">
        <v>83</v>
      </c>
      <c r="C114" s="51" t="s">
        <v>49</v>
      </c>
      <c r="D114" s="37">
        <v>0</v>
      </c>
      <c r="E114" s="38"/>
      <c r="F114" s="38"/>
      <c r="G114" s="38">
        <f t="shared" si="2"/>
        <v>0</v>
      </c>
      <c r="H114" s="38">
        <f t="shared" si="2"/>
        <v>0</v>
      </c>
      <c r="I114" s="51">
        <f t="shared" si="1"/>
        <v>0</v>
      </c>
      <c r="J114"/>
      <c r="K114" s="28"/>
      <c r="L114" s="28"/>
      <c r="M114"/>
      <c r="N114"/>
      <c r="O114"/>
      <c r="P114"/>
      <c r="Q114"/>
      <c r="R114"/>
      <c r="S114"/>
    </row>
    <row r="115" spans="1:19" s="49" customFormat="1" ht="15.75" hidden="1" x14ac:dyDescent="0.25">
      <c r="A115" s="50"/>
      <c r="B115" s="51" t="s">
        <v>84</v>
      </c>
      <c r="C115" s="51" t="s">
        <v>49</v>
      </c>
      <c r="D115" s="37">
        <v>0</v>
      </c>
      <c r="E115" s="38"/>
      <c r="F115" s="38"/>
      <c r="G115" s="38">
        <f t="shared" si="2"/>
        <v>0</v>
      </c>
      <c r="H115" s="38">
        <f t="shared" si="2"/>
        <v>0</v>
      </c>
      <c r="I115" s="51">
        <f t="shared" si="1"/>
        <v>0</v>
      </c>
      <c r="J115"/>
      <c r="K115" s="28"/>
      <c r="L115" s="28"/>
      <c r="M115"/>
      <c r="N115"/>
      <c r="O115"/>
      <c r="P115"/>
      <c r="Q115"/>
      <c r="R115"/>
      <c r="S115"/>
    </row>
    <row r="116" spans="1:19" s="49" customFormat="1" ht="24" hidden="1" x14ac:dyDescent="0.25">
      <c r="A116" s="50"/>
      <c r="B116" s="51" t="s">
        <v>85</v>
      </c>
      <c r="C116" s="51" t="s">
        <v>22</v>
      </c>
      <c r="D116" s="37">
        <v>0</v>
      </c>
      <c r="E116" s="38"/>
      <c r="F116" s="38"/>
      <c r="G116" s="38">
        <f t="shared" si="2"/>
        <v>0</v>
      </c>
      <c r="H116" s="38">
        <f t="shared" si="2"/>
        <v>0</v>
      </c>
      <c r="I116" s="51">
        <f t="shared" si="1"/>
        <v>0</v>
      </c>
      <c r="J116"/>
      <c r="K116" s="28"/>
      <c r="L116" s="28"/>
      <c r="M116"/>
      <c r="N116"/>
      <c r="O116"/>
      <c r="P116"/>
      <c r="Q116"/>
      <c r="R116"/>
      <c r="S116"/>
    </row>
    <row r="117" spans="1:19" s="49" customFormat="1" ht="24" hidden="1" x14ac:dyDescent="0.25">
      <c r="A117" s="50"/>
      <c r="B117" s="51" t="s">
        <v>86</v>
      </c>
      <c r="C117" s="51" t="s">
        <v>22</v>
      </c>
      <c r="D117" s="37">
        <v>0</v>
      </c>
      <c r="E117" s="38"/>
      <c r="F117" s="38"/>
      <c r="G117" s="38">
        <f t="shared" si="2"/>
        <v>0</v>
      </c>
      <c r="H117" s="38">
        <f t="shared" si="2"/>
        <v>0</v>
      </c>
      <c r="I117" s="51">
        <f t="shared" si="1"/>
        <v>0</v>
      </c>
      <c r="J117"/>
      <c r="K117" s="28"/>
      <c r="L117" s="28"/>
      <c r="M117"/>
      <c r="N117"/>
      <c r="O117"/>
      <c r="P117"/>
      <c r="Q117"/>
      <c r="R117"/>
      <c r="S117"/>
    </row>
    <row r="118" spans="1:19" s="49" customFormat="1" ht="24" hidden="1" x14ac:dyDescent="0.25">
      <c r="A118" s="50"/>
      <c r="B118" s="51" t="s">
        <v>87</v>
      </c>
      <c r="C118" s="51" t="s">
        <v>22</v>
      </c>
      <c r="D118" s="37">
        <v>0</v>
      </c>
      <c r="E118" s="38"/>
      <c r="F118" s="38"/>
      <c r="G118" s="38">
        <f t="shared" si="2"/>
        <v>0</v>
      </c>
      <c r="H118" s="38">
        <f t="shared" si="2"/>
        <v>0</v>
      </c>
      <c r="I118" s="51">
        <f t="shared" si="1"/>
        <v>0</v>
      </c>
      <c r="J118"/>
      <c r="K118" s="28"/>
      <c r="L118" s="28"/>
      <c r="M118"/>
      <c r="N118"/>
      <c r="O118"/>
      <c r="P118"/>
      <c r="Q118"/>
      <c r="R118"/>
      <c r="S118"/>
    </row>
    <row r="119" spans="1:19" s="49" customFormat="1" ht="24" hidden="1" x14ac:dyDescent="0.25">
      <c r="A119" s="50"/>
      <c r="B119" s="51" t="s">
        <v>88</v>
      </c>
      <c r="C119" s="51" t="s">
        <v>89</v>
      </c>
      <c r="D119" s="37">
        <v>0</v>
      </c>
      <c r="E119" s="38"/>
      <c r="F119" s="38"/>
      <c r="G119" s="38">
        <f t="shared" si="2"/>
        <v>0</v>
      </c>
      <c r="H119" s="38">
        <f t="shared" si="2"/>
        <v>0</v>
      </c>
      <c r="I119" s="51">
        <f t="shared" si="1"/>
        <v>0</v>
      </c>
      <c r="J119"/>
      <c r="K119" s="28"/>
      <c r="L119" s="28"/>
      <c r="M119"/>
      <c r="N119"/>
      <c r="O119"/>
      <c r="P119"/>
      <c r="Q119"/>
      <c r="R119"/>
      <c r="S119"/>
    </row>
    <row r="120" spans="1:19" s="49" customFormat="1" ht="24" hidden="1" x14ac:dyDescent="0.25">
      <c r="A120" s="50"/>
      <c r="B120" s="51" t="s">
        <v>90</v>
      </c>
      <c r="C120" s="51" t="s">
        <v>89</v>
      </c>
      <c r="D120" s="37">
        <v>0</v>
      </c>
      <c r="E120" s="38"/>
      <c r="F120" s="38"/>
      <c r="G120" s="38">
        <f t="shared" si="2"/>
        <v>0</v>
      </c>
      <c r="H120" s="38">
        <f t="shared" si="2"/>
        <v>0</v>
      </c>
      <c r="I120" s="51">
        <f t="shared" si="1"/>
        <v>0</v>
      </c>
      <c r="J120"/>
      <c r="K120" s="28"/>
      <c r="L120" s="28"/>
      <c r="M120"/>
      <c r="N120"/>
      <c r="O120"/>
      <c r="P120"/>
      <c r="Q120"/>
      <c r="R120"/>
      <c r="S120"/>
    </row>
    <row r="121" spans="1:19" s="49" customFormat="1" ht="48" hidden="1" x14ac:dyDescent="0.25">
      <c r="A121" s="50"/>
      <c r="B121" s="51" t="s">
        <v>91</v>
      </c>
      <c r="C121" s="51" t="s">
        <v>92</v>
      </c>
      <c r="D121" s="37">
        <v>0</v>
      </c>
      <c r="E121" s="38"/>
      <c r="F121" s="38"/>
      <c r="G121" s="38">
        <f t="shared" si="2"/>
        <v>0</v>
      </c>
      <c r="H121" s="38">
        <f t="shared" si="2"/>
        <v>0</v>
      </c>
      <c r="I121" s="51">
        <f t="shared" si="1"/>
        <v>0</v>
      </c>
      <c r="J121"/>
      <c r="K121" s="28"/>
      <c r="L121" s="28"/>
      <c r="M121"/>
      <c r="N121"/>
      <c r="O121"/>
      <c r="P121"/>
      <c r="Q121"/>
      <c r="R121"/>
      <c r="S121"/>
    </row>
    <row r="122" spans="1:19" s="49" customFormat="1" ht="24" hidden="1" x14ac:dyDescent="0.25">
      <c r="A122" s="50"/>
      <c r="B122" s="51" t="s">
        <v>93</v>
      </c>
      <c r="C122" s="51" t="s">
        <v>63</v>
      </c>
      <c r="D122" s="37">
        <v>0</v>
      </c>
      <c r="E122" s="38"/>
      <c r="F122" s="38"/>
      <c r="G122" s="38">
        <f t="shared" si="2"/>
        <v>0</v>
      </c>
      <c r="H122" s="38">
        <f t="shared" si="2"/>
        <v>0</v>
      </c>
      <c r="I122" s="51">
        <f t="shared" si="1"/>
        <v>0</v>
      </c>
      <c r="J122"/>
      <c r="K122" s="36"/>
      <c r="L122" s="36"/>
      <c r="M122"/>
      <c r="N122"/>
      <c r="O122"/>
      <c r="P122"/>
      <c r="Q122"/>
      <c r="R122"/>
      <c r="S122"/>
    </row>
    <row r="123" spans="1:19" s="49" customFormat="1" ht="24" hidden="1" x14ac:dyDescent="0.25">
      <c r="A123" s="50"/>
      <c r="B123" s="51" t="s">
        <v>94</v>
      </c>
      <c r="C123" s="51" t="s">
        <v>63</v>
      </c>
      <c r="D123" s="37">
        <v>0</v>
      </c>
      <c r="E123" s="38"/>
      <c r="F123" s="38"/>
      <c r="G123" s="38">
        <f t="shared" si="2"/>
        <v>0</v>
      </c>
      <c r="H123" s="38">
        <f t="shared" si="2"/>
        <v>0</v>
      </c>
      <c r="I123" s="51">
        <f t="shared" si="1"/>
        <v>0</v>
      </c>
      <c r="J123"/>
      <c r="K123" s="36"/>
      <c r="L123" s="36"/>
      <c r="M123"/>
      <c r="N123"/>
      <c r="O123"/>
      <c r="P123"/>
      <c r="Q123"/>
      <c r="R123"/>
      <c r="S123"/>
    </row>
    <row r="124" spans="1:19" s="49" customFormat="1" ht="24" hidden="1" x14ac:dyDescent="0.25">
      <c r="A124" s="50"/>
      <c r="B124" s="51" t="s">
        <v>95</v>
      </c>
      <c r="C124" s="51" t="s">
        <v>63</v>
      </c>
      <c r="D124" s="37">
        <v>0</v>
      </c>
      <c r="E124" s="38"/>
      <c r="F124" s="38"/>
      <c r="G124" s="38">
        <f t="shared" si="2"/>
        <v>0</v>
      </c>
      <c r="H124" s="38">
        <f t="shared" si="2"/>
        <v>0</v>
      </c>
      <c r="I124" s="51">
        <f t="shared" si="1"/>
        <v>0</v>
      </c>
      <c r="J124"/>
      <c r="K124" s="36"/>
      <c r="L124" s="36"/>
      <c r="M124"/>
      <c r="N124"/>
      <c r="O124"/>
      <c r="P124"/>
      <c r="Q124"/>
      <c r="R124"/>
      <c r="S124"/>
    </row>
    <row r="125" spans="1:19" s="49" customFormat="1" ht="15.75" hidden="1" x14ac:dyDescent="0.25">
      <c r="A125" s="50"/>
      <c r="B125" s="51" t="s">
        <v>96</v>
      </c>
      <c r="C125" s="51" t="s">
        <v>32</v>
      </c>
      <c r="D125" s="37">
        <v>0</v>
      </c>
      <c r="E125" s="38"/>
      <c r="F125" s="38"/>
      <c r="G125" s="38">
        <f t="shared" si="2"/>
        <v>0</v>
      </c>
      <c r="H125" s="38">
        <f t="shared" si="2"/>
        <v>0</v>
      </c>
      <c r="I125" s="51">
        <f t="shared" si="1"/>
        <v>0</v>
      </c>
      <c r="J125"/>
      <c r="K125" s="36"/>
      <c r="L125" s="36"/>
      <c r="M125"/>
      <c r="N125"/>
      <c r="O125"/>
      <c r="P125"/>
      <c r="Q125"/>
      <c r="R125"/>
      <c r="S125"/>
    </row>
    <row r="126" spans="1:19" s="49" customFormat="1" ht="15.75" hidden="1" x14ac:dyDescent="0.25">
      <c r="A126" s="39"/>
      <c r="B126" s="40">
        <v>0</v>
      </c>
      <c r="C126" s="41">
        <v>0</v>
      </c>
      <c r="D126" s="42">
        <v>0</v>
      </c>
      <c r="E126" s="42"/>
      <c r="F126" s="42"/>
      <c r="G126" s="43">
        <f t="shared" si="2"/>
        <v>0</v>
      </c>
      <c r="H126" s="43">
        <f t="shared" si="2"/>
        <v>0</v>
      </c>
      <c r="I126" s="43">
        <f t="shared" si="1"/>
        <v>0</v>
      </c>
      <c r="J126"/>
      <c r="K126" s="28"/>
      <c r="L126" s="28"/>
      <c r="M126"/>
      <c r="N126"/>
      <c r="O126"/>
      <c r="P126"/>
      <c r="Q126"/>
      <c r="R126"/>
      <c r="S126"/>
    </row>
    <row r="127" spans="1:19" s="49" customFormat="1" ht="15.75" hidden="1" x14ac:dyDescent="0.25">
      <c r="A127" s="39"/>
      <c r="B127" s="40">
        <v>0</v>
      </c>
      <c r="C127" s="41">
        <v>0</v>
      </c>
      <c r="D127" s="42">
        <v>0</v>
      </c>
      <c r="E127" s="42"/>
      <c r="F127" s="42"/>
      <c r="G127" s="43">
        <f t="shared" si="2"/>
        <v>0</v>
      </c>
      <c r="H127" s="43">
        <f t="shared" si="2"/>
        <v>0</v>
      </c>
      <c r="I127" s="43">
        <f t="shared" si="1"/>
        <v>0</v>
      </c>
      <c r="J127"/>
      <c r="K127" s="28"/>
      <c r="L127" s="28"/>
      <c r="M127"/>
      <c r="N127"/>
      <c r="O127"/>
      <c r="P127"/>
      <c r="Q127"/>
      <c r="R127"/>
      <c r="S127"/>
    </row>
    <row r="128" spans="1:19" s="49" customFormat="1" ht="15.75" hidden="1" x14ac:dyDescent="0.25">
      <c r="A128" s="39"/>
      <c r="B128" s="40">
        <v>0</v>
      </c>
      <c r="C128" s="41">
        <v>0</v>
      </c>
      <c r="D128" s="42">
        <v>0</v>
      </c>
      <c r="E128" s="42"/>
      <c r="F128" s="42"/>
      <c r="G128" s="43">
        <f t="shared" si="2"/>
        <v>0</v>
      </c>
      <c r="H128" s="43">
        <f t="shared" si="2"/>
        <v>0</v>
      </c>
      <c r="I128" s="43">
        <f t="shared" si="1"/>
        <v>0</v>
      </c>
      <c r="J128"/>
      <c r="K128" s="28"/>
      <c r="L128" s="28"/>
      <c r="M128"/>
      <c r="N128"/>
      <c r="O128"/>
      <c r="P128"/>
      <c r="Q128"/>
      <c r="R128"/>
      <c r="S128"/>
    </row>
    <row r="129" spans="1:19" s="49" customFormat="1" ht="15.75" hidden="1" x14ac:dyDescent="0.25">
      <c r="A129" s="39"/>
      <c r="B129" s="40">
        <v>0</v>
      </c>
      <c r="C129" s="41">
        <v>0</v>
      </c>
      <c r="D129" s="42">
        <v>0</v>
      </c>
      <c r="E129" s="42"/>
      <c r="F129" s="42"/>
      <c r="G129" s="43">
        <f t="shared" si="2"/>
        <v>0</v>
      </c>
      <c r="H129" s="43">
        <f t="shared" si="2"/>
        <v>0</v>
      </c>
      <c r="I129" s="43">
        <f t="shared" si="1"/>
        <v>0</v>
      </c>
      <c r="J129"/>
      <c r="K129" s="28"/>
      <c r="L129" s="28"/>
      <c r="M129"/>
      <c r="N129"/>
      <c r="O129"/>
      <c r="P129"/>
      <c r="Q129"/>
      <c r="R129"/>
      <c r="S129"/>
    </row>
    <row r="130" spans="1:19" s="49" customFormat="1" ht="15.75" hidden="1" x14ac:dyDescent="0.25">
      <c r="A130" s="39"/>
      <c r="B130" s="40">
        <v>0</v>
      </c>
      <c r="C130" s="41">
        <v>0</v>
      </c>
      <c r="D130" s="42">
        <v>0</v>
      </c>
      <c r="E130" s="42"/>
      <c r="F130" s="42"/>
      <c r="G130" s="43">
        <f t="shared" si="2"/>
        <v>0</v>
      </c>
      <c r="H130" s="43">
        <f t="shared" si="2"/>
        <v>0</v>
      </c>
      <c r="I130" s="43">
        <f t="shared" si="1"/>
        <v>0</v>
      </c>
      <c r="J130"/>
      <c r="K130" s="28"/>
      <c r="L130" s="28"/>
      <c r="M130"/>
      <c r="N130"/>
      <c r="O130"/>
      <c r="P130"/>
      <c r="Q130"/>
      <c r="R130"/>
      <c r="S130"/>
    </row>
    <row r="131" spans="1:19" s="49" customFormat="1" ht="15.75" hidden="1" x14ac:dyDescent="0.25">
      <c r="A131" s="39"/>
      <c r="B131" s="55" t="s">
        <v>26</v>
      </c>
      <c r="C131" s="56">
        <v>0</v>
      </c>
      <c r="D131" s="42">
        <v>0</v>
      </c>
      <c r="E131" s="42"/>
      <c r="F131" s="42"/>
      <c r="G131" s="45">
        <f>SUM(G107:G130)</f>
        <v>0</v>
      </c>
      <c r="H131" s="45">
        <f>SUM(H107:H130)</f>
        <v>0</v>
      </c>
      <c r="I131" s="45">
        <f>SUM(I107:I130)</f>
        <v>0</v>
      </c>
      <c r="J131"/>
      <c r="K131" s="28"/>
      <c r="L131" s="28"/>
      <c r="M131"/>
      <c r="N131"/>
      <c r="O131"/>
      <c r="P131"/>
      <c r="Q131"/>
      <c r="R131"/>
      <c r="S131"/>
    </row>
    <row r="132" spans="1:19" s="49" customFormat="1" ht="15.75" hidden="1" x14ac:dyDescent="0.25">
      <c r="A132" s="29"/>
      <c r="B132" s="30" t="s">
        <v>97</v>
      </c>
      <c r="C132" s="31">
        <v>0</v>
      </c>
      <c r="D132" s="54">
        <v>0</v>
      </c>
      <c r="E132" s="53"/>
      <c r="F132" s="53"/>
      <c r="G132" s="34"/>
      <c r="H132" s="34"/>
      <c r="I132" s="47">
        <f>I146</f>
        <v>0</v>
      </c>
      <c r="J132"/>
      <c r="K132" s="28"/>
      <c r="L132" s="28"/>
      <c r="M132"/>
      <c r="N132"/>
      <c r="O132"/>
      <c r="P132"/>
      <c r="Q132"/>
      <c r="R132"/>
      <c r="S132"/>
    </row>
    <row r="133" spans="1:19" s="49" customFormat="1" ht="15.75" hidden="1" x14ac:dyDescent="0.25">
      <c r="A133" s="50"/>
      <c r="B133" s="51" t="s">
        <v>98</v>
      </c>
      <c r="C133" s="51" t="s">
        <v>22</v>
      </c>
      <c r="D133" s="37">
        <v>0</v>
      </c>
      <c r="E133" s="38"/>
      <c r="F133" s="38"/>
      <c r="G133" s="38">
        <f t="shared" si="2"/>
        <v>0</v>
      </c>
      <c r="H133" s="38">
        <f t="shared" si="2"/>
        <v>0</v>
      </c>
      <c r="I133" s="51">
        <f t="shared" si="1"/>
        <v>0</v>
      </c>
      <c r="J133"/>
      <c r="K133" s="36"/>
      <c r="L133" s="36"/>
      <c r="M133"/>
      <c r="N133"/>
      <c r="O133"/>
      <c r="P133"/>
      <c r="Q133"/>
      <c r="R133"/>
      <c r="S133"/>
    </row>
    <row r="134" spans="1:19" s="49" customFormat="1" ht="15.75" hidden="1" x14ac:dyDescent="0.25">
      <c r="A134" s="50"/>
      <c r="B134" s="51" t="s">
        <v>99</v>
      </c>
      <c r="C134" s="51" t="s">
        <v>22</v>
      </c>
      <c r="D134" s="37">
        <v>0</v>
      </c>
      <c r="E134" s="38"/>
      <c r="F134" s="38"/>
      <c r="G134" s="38">
        <f t="shared" si="2"/>
        <v>0</v>
      </c>
      <c r="H134" s="38">
        <f t="shared" si="2"/>
        <v>0</v>
      </c>
      <c r="I134" s="51">
        <f t="shared" si="1"/>
        <v>0</v>
      </c>
      <c r="J134"/>
      <c r="K134" s="36"/>
      <c r="L134" s="36"/>
      <c r="M134"/>
      <c r="N134"/>
      <c r="O134"/>
      <c r="P134"/>
      <c r="Q134"/>
      <c r="R134"/>
      <c r="S134"/>
    </row>
    <row r="135" spans="1:19" s="49" customFormat="1" ht="15.75" hidden="1" x14ac:dyDescent="0.25">
      <c r="A135" s="50"/>
      <c r="B135" s="51" t="s">
        <v>100</v>
      </c>
      <c r="C135" s="51" t="s">
        <v>22</v>
      </c>
      <c r="D135" s="37">
        <v>0</v>
      </c>
      <c r="E135" s="38"/>
      <c r="F135" s="38"/>
      <c r="G135" s="38">
        <f t="shared" si="2"/>
        <v>0</v>
      </c>
      <c r="H135" s="38">
        <f t="shared" si="2"/>
        <v>0</v>
      </c>
      <c r="I135" s="51">
        <f t="shared" si="1"/>
        <v>0</v>
      </c>
      <c r="J135"/>
      <c r="K135" s="36"/>
      <c r="L135" s="36"/>
      <c r="M135"/>
      <c r="N135"/>
      <c r="O135"/>
      <c r="P135"/>
      <c r="Q135"/>
      <c r="R135"/>
      <c r="S135"/>
    </row>
    <row r="136" spans="1:19" s="49" customFormat="1" ht="15.75" hidden="1" x14ac:dyDescent="0.25">
      <c r="A136" s="50"/>
      <c r="B136" s="51" t="s">
        <v>101</v>
      </c>
      <c r="C136" s="51" t="s">
        <v>22</v>
      </c>
      <c r="D136" s="37">
        <v>0</v>
      </c>
      <c r="E136" s="38"/>
      <c r="F136" s="38"/>
      <c r="G136" s="38">
        <f t="shared" si="2"/>
        <v>0</v>
      </c>
      <c r="H136" s="38">
        <f t="shared" si="2"/>
        <v>0</v>
      </c>
      <c r="I136" s="51">
        <f t="shared" si="1"/>
        <v>0</v>
      </c>
      <c r="J136"/>
      <c r="K136" s="36"/>
      <c r="L136" s="36"/>
      <c r="M136"/>
      <c r="N136"/>
      <c r="O136"/>
      <c r="P136"/>
      <c r="Q136"/>
      <c r="R136"/>
      <c r="S136"/>
    </row>
    <row r="137" spans="1:19" s="49" customFormat="1" ht="15.75" hidden="1" x14ac:dyDescent="0.25">
      <c r="A137" s="50"/>
      <c r="B137" s="51" t="s">
        <v>102</v>
      </c>
      <c r="C137" s="51" t="s">
        <v>103</v>
      </c>
      <c r="D137" s="37">
        <v>0</v>
      </c>
      <c r="E137" s="38"/>
      <c r="F137" s="38"/>
      <c r="G137" s="38">
        <f t="shared" si="2"/>
        <v>0</v>
      </c>
      <c r="H137" s="38">
        <f t="shared" si="2"/>
        <v>0</v>
      </c>
      <c r="I137" s="51">
        <f t="shared" si="1"/>
        <v>0</v>
      </c>
      <c r="J137"/>
      <c r="K137" s="52"/>
      <c r="L137" s="28"/>
      <c r="M137"/>
      <c r="N137"/>
      <c r="O137"/>
      <c r="P137"/>
      <c r="Q137"/>
      <c r="R137"/>
      <c r="S137"/>
    </row>
    <row r="138" spans="1:19" s="49" customFormat="1" ht="15.75" hidden="1" x14ac:dyDescent="0.25">
      <c r="A138" s="50"/>
      <c r="B138" s="51" t="s">
        <v>104</v>
      </c>
      <c r="C138" s="51" t="s">
        <v>103</v>
      </c>
      <c r="D138" s="37">
        <v>0</v>
      </c>
      <c r="E138" s="38"/>
      <c r="F138" s="38"/>
      <c r="G138" s="38">
        <f t="shared" si="2"/>
        <v>0</v>
      </c>
      <c r="H138" s="38">
        <f t="shared" si="2"/>
        <v>0</v>
      </c>
      <c r="I138" s="51">
        <f t="shared" si="1"/>
        <v>0</v>
      </c>
      <c r="J138"/>
      <c r="K138" s="28"/>
      <c r="L138" s="28"/>
      <c r="M138"/>
      <c r="N138"/>
      <c r="O138"/>
      <c r="P138"/>
      <c r="Q138"/>
      <c r="R138"/>
      <c r="S138"/>
    </row>
    <row r="139" spans="1:19" s="49" customFormat="1" ht="24" hidden="1" x14ac:dyDescent="0.25">
      <c r="A139" s="50"/>
      <c r="B139" s="51" t="s">
        <v>105</v>
      </c>
      <c r="C139" s="51" t="s">
        <v>63</v>
      </c>
      <c r="D139" s="37">
        <v>0</v>
      </c>
      <c r="E139" s="38"/>
      <c r="F139" s="38"/>
      <c r="G139" s="38">
        <f t="shared" si="2"/>
        <v>0</v>
      </c>
      <c r="H139" s="38">
        <f t="shared" si="2"/>
        <v>0</v>
      </c>
      <c r="I139" s="51">
        <f t="shared" si="1"/>
        <v>0</v>
      </c>
      <c r="J139"/>
      <c r="K139" s="28"/>
      <c r="L139" s="28"/>
      <c r="M139"/>
      <c r="N139"/>
      <c r="O139"/>
      <c r="P139"/>
      <c r="Q139"/>
      <c r="R139"/>
      <c r="S139"/>
    </row>
    <row r="140" spans="1:19" s="49" customFormat="1" ht="24" hidden="1" x14ac:dyDescent="0.25">
      <c r="A140" s="50"/>
      <c r="B140" s="51" t="s">
        <v>106</v>
      </c>
      <c r="C140" s="51" t="s">
        <v>63</v>
      </c>
      <c r="D140" s="37">
        <v>0</v>
      </c>
      <c r="E140" s="38"/>
      <c r="F140" s="38"/>
      <c r="G140" s="38">
        <f t="shared" si="2"/>
        <v>0</v>
      </c>
      <c r="H140" s="38">
        <f t="shared" si="2"/>
        <v>0</v>
      </c>
      <c r="I140" s="51">
        <f t="shared" si="1"/>
        <v>0</v>
      </c>
      <c r="J140"/>
      <c r="K140" s="28"/>
      <c r="L140" s="28"/>
      <c r="M140"/>
      <c r="N140"/>
      <c r="O140"/>
      <c r="P140"/>
      <c r="Q140"/>
      <c r="R140"/>
      <c r="S140"/>
    </row>
    <row r="141" spans="1:19" s="49" customFormat="1" ht="15.75" hidden="1" x14ac:dyDescent="0.25">
      <c r="A141" s="39"/>
      <c r="B141" s="40">
        <v>0</v>
      </c>
      <c r="C141" s="41">
        <v>0</v>
      </c>
      <c r="D141" s="42">
        <v>0</v>
      </c>
      <c r="E141" s="42"/>
      <c r="F141" s="42"/>
      <c r="G141" s="43">
        <f t="shared" si="2"/>
        <v>0</v>
      </c>
      <c r="H141" s="43">
        <f t="shared" si="2"/>
        <v>0</v>
      </c>
      <c r="I141" s="43">
        <f t="shared" ref="I141:I145" si="3">SUM(G141:H141)</f>
        <v>0</v>
      </c>
      <c r="J141"/>
      <c r="K141" s="28"/>
      <c r="L141" s="28"/>
      <c r="M141"/>
      <c r="N141"/>
      <c r="O141"/>
      <c r="P141"/>
      <c r="Q141"/>
      <c r="R141"/>
      <c r="S141"/>
    </row>
    <row r="142" spans="1:19" s="49" customFormat="1" ht="15.75" hidden="1" x14ac:dyDescent="0.25">
      <c r="A142" s="39"/>
      <c r="B142" s="40">
        <v>0</v>
      </c>
      <c r="C142" s="41">
        <v>0</v>
      </c>
      <c r="D142" s="42">
        <v>0</v>
      </c>
      <c r="E142" s="42"/>
      <c r="F142" s="42"/>
      <c r="G142" s="43">
        <f t="shared" si="2"/>
        <v>0</v>
      </c>
      <c r="H142" s="43">
        <f t="shared" si="2"/>
        <v>0</v>
      </c>
      <c r="I142" s="43">
        <f t="shared" si="3"/>
        <v>0</v>
      </c>
      <c r="J142"/>
      <c r="K142" s="28"/>
      <c r="L142" s="28"/>
      <c r="M142"/>
      <c r="N142"/>
      <c r="O142"/>
      <c r="P142"/>
      <c r="Q142"/>
      <c r="R142"/>
      <c r="S142"/>
    </row>
    <row r="143" spans="1:19" s="49" customFormat="1" ht="15.75" hidden="1" x14ac:dyDescent="0.25">
      <c r="A143" s="39"/>
      <c r="B143" s="40">
        <v>0</v>
      </c>
      <c r="C143" s="41">
        <v>0</v>
      </c>
      <c r="D143" s="42">
        <v>0</v>
      </c>
      <c r="E143" s="42"/>
      <c r="F143" s="42"/>
      <c r="G143" s="43">
        <f t="shared" si="2"/>
        <v>0</v>
      </c>
      <c r="H143" s="43">
        <f t="shared" si="2"/>
        <v>0</v>
      </c>
      <c r="I143" s="43">
        <f t="shared" si="3"/>
        <v>0</v>
      </c>
      <c r="J143"/>
      <c r="K143" s="28"/>
      <c r="L143" s="28"/>
      <c r="M143"/>
      <c r="N143"/>
      <c r="O143"/>
      <c r="P143"/>
      <c r="Q143"/>
      <c r="R143"/>
      <c r="S143"/>
    </row>
    <row r="144" spans="1:19" s="49" customFormat="1" ht="15.75" hidden="1" x14ac:dyDescent="0.25">
      <c r="A144" s="39"/>
      <c r="B144" s="40">
        <v>0</v>
      </c>
      <c r="C144" s="41">
        <v>0</v>
      </c>
      <c r="D144" s="42">
        <v>0</v>
      </c>
      <c r="E144" s="42"/>
      <c r="F144" s="42"/>
      <c r="G144" s="43">
        <f t="shared" si="2"/>
        <v>0</v>
      </c>
      <c r="H144" s="43">
        <f t="shared" si="2"/>
        <v>0</v>
      </c>
      <c r="I144" s="43">
        <f t="shared" si="3"/>
        <v>0</v>
      </c>
      <c r="J144"/>
      <c r="K144" s="36"/>
      <c r="L144" s="36"/>
      <c r="M144"/>
      <c r="N144"/>
      <c r="O144"/>
      <c r="P144"/>
      <c r="Q144"/>
      <c r="R144"/>
      <c r="S144"/>
    </row>
    <row r="145" spans="1:19" s="49" customFormat="1" ht="15.75" hidden="1" x14ac:dyDescent="0.25">
      <c r="A145" s="39"/>
      <c r="B145" s="40">
        <v>0</v>
      </c>
      <c r="C145" s="41">
        <v>0</v>
      </c>
      <c r="D145" s="42">
        <v>0</v>
      </c>
      <c r="E145" s="42"/>
      <c r="F145" s="42"/>
      <c r="G145" s="43">
        <f t="shared" si="2"/>
        <v>0</v>
      </c>
      <c r="H145" s="43">
        <f t="shared" si="2"/>
        <v>0</v>
      </c>
      <c r="I145" s="43">
        <f t="shared" si="3"/>
        <v>0</v>
      </c>
      <c r="J145"/>
      <c r="K145" s="36"/>
      <c r="L145" s="36"/>
      <c r="M145"/>
      <c r="N145"/>
      <c r="O145"/>
      <c r="P145"/>
      <c r="Q145"/>
      <c r="R145"/>
      <c r="S145"/>
    </row>
    <row r="146" spans="1:19" s="49" customFormat="1" ht="15.75" hidden="1" x14ac:dyDescent="0.25">
      <c r="A146" s="39"/>
      <c r="B146" s="55" t="s">
        <v>26</v>
      </c>
      <c r="C146" s="56">
        <v>0</v>
      </c>
      <c r="D146" s="42">
        <v>0</v>
      </c>
      <c r="E146" s="43"/>
      <c r="F146" s="43"/>
      <c r="G146" s="45">
        <f>SUM(G133:G145)</f>
        <v>0</v>
      </c>
      <c r="H146" s="45">
        <f>SUM(H133:H145)</f>
        <v>0</v>
      </c>
      <c r="I146" s="45">
        <f>SUM(I133:I145)</f>
        <v>0</v>
      </c>
      <c r="J146"/>
      <c r="K146" s="36"/>
      <c r="L146" s="36"/>
      <c r="M146"/>
      <c r="N146"/>
      <c r="O146"/>
      <c r="P146"/>
      <c r="Q146"/>
      <c r="R146"/>
      <c r="S146"/>
    </row>
    <row r="147" spans="1:19" s="49" customFormat="1" ht="24" hidden="1" x14ac:dyDescent="0.25">
      <c r="A147" s="29"/>
      <c r="B147" s="30" t="s">
        <v>107</v>
      </c>
      <c r="C147" s="31">
        <v>0</v>
      </c>
      <c r="D147" s="54">
        <v>0</v>
      </c>
      <c r="E147" s="53"/>
      <c r="F147" s="53"/>
      <c r="G147" s="34"/>
      <c r="H147" s="34"/>
      <c r="I147" s="47">
        <f>I159</f>
        <v>0</v>
      </c>
      <c r="J147"/>
      <c r="K147" s="36"/>
      <c r="L147" s="36"/>
      <c r="M147"/>
      <c r="N147"/>
      <c r="O147"/>
      <c r="P147"/>
      <c r="Q147"/>
      <c r="R147"/>
      <c r="S147"/>
    </row>
    <row r="148" spans="1:19" s="49" customFormat="1" ht="15.75" hidden="1" x14ac:dyDescent="0.25">
      <c r="A148" s="50"/>
      <c r="B148" s="51" t="s">
        <v>108</v>
      </c>
      <c r="C148" s="51" t="s">
        <v>22</v>
      </c>
      <c r="D148" s="37">
        <v>0</v>
      </c>
      <c r="E148" s="38"/>
      <c r="F148" s="38"/>
      <c r="G148" s="38">
        <f t="shared" si="2"/>
        <v>0</v>
      </c>
      <c r="H148" s="38">
        <f t="shared" si="2"/>
        <v>0</v>
      </c>
      <c r="I148" s="51">
        <f t="shared" ref="I148:I257" si="4">SUM(G148:H148)</f>
        <v>0</v>
      </c>
      <c r="J148"/>
      <c r="K148" s="57"/>
      <c r="L148" s="57"/>
      <c r="M148"/>
      <c r="N148"/>
      <c r="O148"/>
      <c r="P148"/>
      <c r="Q148"/>
      <c r="R148"/>
      <c r="S148"/>
    </row>
    <row r="149" spans="1:19" s="49" customFormat="1" ht="15.6" hidden="1" customHeight="1" x14ac:dyDescent="0.25">
      <c r="A149" s="50"/>
      <c r="B149" s="51" t="s">
        <v>109</v>
      </c>
      <c r="C149" s="51" t="s">
        <v>22</v>
      </c>
      <c r="D149" s="37">
        <v>0</v>
      </c>
      <c r="E149" s="38"/>
      <c r="F149" s="38"/>
      <c r="G149" s="38">
        <f t="shared" si="2"/>
        <v>0</v>
      </c>
      <c r="H149" s="38">
        <f t="shared" si="2"/>
        <v>0</v>
      </c>
      <c r="I149" s="51">
        <f t="shared" si="4"/>
        <v>0</v>
      </c>
      <c r="J149"/>
      <c r="K149" s="57"/>
      <c r="L149" s="57"/>
      <c r="M149"/>
      <c r="N149"/>
      <c r="O149"/>
      <c r="P149"/>
      <c r="Q149"/>
      <c r="R149"/>
      <c r="S149"/>
    </row>
    <row r="150" spans="1:19" s="49" customFormat="1" ht="15.75" hidden="1" x14ac:dyDescent="0.25">
      <c r="A150" s="50"/>
      <c r="B150" s="51" t="s">
        <v>110</v>
      </c>
      <c r="C150" s="51" t="s">
        <v>22</v>
      </c>
      <c r="D150" s="37">
        <v>0</v>
      </c>
      <c r="E150" s="38"/>
      <c r="F150" s="38"/>
      <c r="G150" s="38">
        <f t="shared" si="2"/>
        <v>0</v>
      </c>
      <c r="H150" s="38">
        <f t="shared" si="2"/>
        <v>0</v>
      </c>
      <c r="I150" s="51">
        <f t="shared" si="4"/>
        <v>0</v>
      </c>
      <c r="J150"/>
      <c r="K150" s="28"/>
      <c r="L150" s="28"/>
      <c r="M150"/>
      <c r="N150"/>
      <c r="O150"/>
      <c r="P150"/>
      <c r="Q150"/>
      <c r="R150"/>
      <c r="S150"/>
    </row>
    <row r="151" spans="1:19" s="49" customFormat="1" ht="15.75" hidden="1" x14ac:dyDescent="0.25">
      <c r="A151" s="50"/>
      <c r="B151" s="51" t="s">
        <v>111</v>
      </c>
      <c r="C151" s="51" t="s">
        <v>22</v>
      </c>
      <c r="D151" s="37">
        <v>0</v>
      </c>
      <c r="E151" s="38"/>
      <c r="F151" s="38"/>
      <c r="G151" s="38">
        <f t="shared" si="2"/>
        <v>0</v>
      </c>
      <c r="H151" s="38">
        <f t="shared" si="2"/>
        <v>0</v>
      </c>
      <c r="I151" s="51">
        <f t="shared" si="4"/>
        <v>0</v>
      </c>
      <c r="J151"/>
      <c r="K151" s="36"/>
      <c r="L151" s="36"/>
      <c r="M151"/>
      <c r="N151"/>
      <c r="O151"/>
      <c r="P151"/>
      <c r="Q151"/>
      <c r="R151"/>
      <c r="S151"/>
    </row>
    <row r="152" spans="1:19" s="49" customFormat="1" ht="15.75" hidden="1" x14ac:dyDescent="0.25">
      <c r="A152" s="50"/>
      <c r="B152" s="51" t="s">
        <v>112</v>
      </c>
      <c r="C152" s="51" t="s">
        <v>22</v>
      </c>
      <c r="D152" s="37">
        <v>0</v>
      </c>
      <c r="E152" s="38"/>
      <c r="F152" s="38"/>
      <c r="G152" s="38">
        <f t="shared" si="2"/>
        <v>0</v>
      </c>
      <c r="H152" s="38">
        <f t="shared" si="2"/>
        <v>0</v>
      </c>
      <c r="I152" s="51">
        <f t="shared" si="4"/>
        <v>0</v>
      </c>
      <c r="J152"/>
      <c r="K152" s="36"/>
      <c r="L152" s="36"/>
      <c r="M152"/>
      <c r="N152"/>
      <c r="O152"/>
      <c r="P152"/>
      <c r="Q152"/>
      <c r="R152"/>
      <c r="S152"/>
    </row>
    <row r="153" spans="1:19" s="49" customFormat="1" ht="15.75" hidden="1" x14ac:dyDescent="0.25">
      <c r="A153" s="50"/>
      <c r="B153" s="51" t="s">
        <v>113</v>
      </c>
      <c r="C153" s="51" t="s">
        <v>63</v>
      </c>
      <c r="D153" s="37">
        <v>0</v>
      </c>
      <c r="E153" s="38"/>
      <c r="F153" s="38"/>
      <c r="G153" s="38">
        <f t="shared" si="2"/>
        <v>0</v>
      </c>
      <c r="H153" s="38">
        <f t="shared" si="2"/>
        <v>0</v>
      </c>
      <c r="I153" s="51">
        <f t="shared" si="4"/>
        <v>0</v>
      </c>
      <c r="J153"/>
      <c r="K153" s="36"/>
      <c r="L153" s="36"/>
      <c r="M153"/>
      <c r="N153"/>
      <c r="O153"/>
      <c r="P153"/>
      <c r="Q153"/>
      <c r="R153"/>
      <c r="S153"/>
    </row>
    <row r="154" spans="1:19" s="49" customFormat="1" ht="15.75" hidden="1" x14ac:dyDescent="0.25">
      <c r="A154" s="39"/>
      <c r="B154" s="40">
        <v>0</v>
      </c>
      <c r="C154" s="41">
        <v>0</v>
      </c>
      <c r="D154" s="42">
        <v>0</v>
      </c>
      <c r="E154" s="42"/>
      <c r="F154" s="42"/>
      <c r="G154" s="43">
        <f t="shared" si="2"/>
        <v>0</v>
      </c>
      <c r="H154" s="43">
        <f t="shared" si="2"/>
        <v>0</v>
      </c>
      <c r="I154" s="43">
        <f t="shared" si="4"/>
        <v>0</v>
      </c>
      <c r="J154"/>
      <c r="K154" s="28"/>
      <c r="L154" s="28"/>
      <c r="M154"/>
      <c r="N154"/>
      <c r="O154"/>
      <c r="P154"/>
      <c r="Q154"/>
      <c r="R154"/>
      <c r="S154"/>
    </row>
    <row r="155" spans="1:19" s="49" customFormat="1" ht="15.75" hidden="1" x14ac:dyDescent="0.25">
      <c r="A155" s="39"/>
      <c r="B155" s="40">
        <v>0</v>
      </c>
      <c r="C155" s="41">
        <v>0</v>
      </c>
      <c r="D155" s="42">
        <v>0</v>
      </c>
      <c r="E155" s="42"/>
      <c r="F155" s="42"/>
      <c r="G155" s="43">
        <f t="shared" si="2"/>
        <v>0</v>
      </c>
      <c r="H155" s="43">
        <f t="shared" si="2"/>
        <v>0</v>
      </c>
      <c r="I155" s="43">
        <f t="shared" si="4"/>
        <v>0</v>
      </c>
      <c r="J155"/>
      <c r="K155" s="58"/>
      <c r="L155" s="28"/>
      <c r="M155"/>
      <c r="N155"/>
      <c r="O155"/>
      <c r="P155"/>
      <c r="Q155"/>
      <c r="R155"/>
      <c r="S155"/>
    </row>
    <row r="156" spans="1:19" s="49" customFormat="1" ht="15.75" hidden="1" x14ac:dyDescent="0.25">
      <c r="A156" s="39"/>
      <c r="B156" s="40">
        <v>0</v>
      </c>
      <c r="C156" s="41">
        <v>0</v>
      </c>
      <c r="D156" s="42">
        <v>0</v>
      </c>
      <c r="E156" s="42"/>
      <c r="F156" s="42"/>
      <c r="G156" s="43">
        <f t="shared" si="2"/>
        <v>0</v>
      </c>
      <c r="H156" s="43">
        <f t="shared" si="2"/>
        <v>0</v>
      </c>
      <c r="I156" s="43">
        <f t="shared" si="4"/>
        <v>0</v>
      </c>
      <c r="J156"/>
      <c r="K156" s="58"/>
      <c r="L156" s="58"/>
      <c r="M156"/>
      <c r="N156"/>
      <c r="O156"/>
      <c r="P156"/>
      <c r="Q156"/>
      <c r="R156"/>
      <c r="S156"/>
    </row>
    <row r="157" spans="1:19" s="49" customFormat="1" ht="15.75" hidden="1" x14ac:dyDescent="0.25">
      <c r="A157" s="39"/>
      <c r="B157" s="40">
        <v>0</v>
      </c>
      <c r="C157" s="41">
        <v>0</v>
      </c>
      <c r="D157" s="42">
        <v>0</v>
      </c>
      <c r="E157" s="42"/>
      <c r="F157" s="42"/>
      <c r="G157" s="43">
        <f t="shared" si="2"/>
        <v>0</v>
      </c>
      <c r="H157" s="43">
        <f t="shared" si="2"/>
        <v>0</v>
      </c>
      <c r="I157" s="43">
        <f t="shared" si="4"/>
        <v>0</v>
      </c>
      <c r="J157"/>
      <c r="K157" s="58"/>
      <c r="L157" s="58"/>
      <c r="M157"/>
      <c r="N157"/>
      <c r="O157"/>
      <c r="P157"/>
      <c r="Q157"/>
      <c r="R157"/>
      <c r="S157"/>
    </row>
    <row r="158" spans="1:19" s="49" customFormat="1" ht="15.75" hidden="1" x14ac:dyDescent="0.25">
      <c r="A158" s="39"/>
      <c r="B158" s="40">
        <v>0</v>
      </c>
      <c r="C158" s="41">
        <v>0</v>
      </c>
      <c r="D158" s="42">
        <v>0</v>
      </c>
      <c r="E158" s="42"/>
      <c r="F158" s="42"/>
      <c r="G158" s="43">
        <f t="shared" si="2"/>
        <v>0</v>
      </c>
      <c r="H158" s="43">
        <f t="shared" si="2"/>
        <v>0</v>
      </c>
      <c r="I158" s="43">
        <f t="shared" si="4"/>
        <v>0</v>
      </c>
      <c r="J158"/>
      <c r="K158" s="58"/>
      <c r="L158" s="58"/>
      <c r="M158"/>
      <c r="N158"/>
      <c r="O158"/>
      <c r="P158"/>
      <c r="Q158"/>
      <c r="R158"/>
      <c r="S158"/>
    </row>
    <row r="159" spans="1:19" s="49" customFormat="1" ht="15.75" hidden="1" x14ac:dyDescent="0.25">
      <c r="A159" s="39"/>
      <c r="B159" s="55" t="s">
        <v>26</v>
      </c>
      <c r="C159" s="56">
        <v>0</v>
      </c>
      <c r="D159" s="42">
        <v>0</v>
      </c>
      <c r="E159" s="43"/>
      <c r="F159" s="43"/>
      <c r="G159" s="45">
        <f>SUM(G148:G158)</f>
        <v>0</v>
      </c>
      <c r="H159" s="45">
        <f>SUM(H148:H158)</f>
        <v>0</v>
      </c>
      <c r="I159" s="45">
        <f>SUM(I148:I158)</f>
        <v>0</v>
      </c>
      <c r="J159"/>
      <c r="K159" s="58"/>
      <c r="L159" s="58"/>
      <c r="M159"/>
      <c r="N159"/>
      <c r="O159"/>
      <c r="P159"/>
      <c r="Q159"/>
      <c r="R159"/>
      <c r="S159"/>
    </row>
    <row r="160" spans="1:19" s="49" customFormat="1" ht="15.75" hidden="1" x14ac:dyDescent="0.25">
      <c r="A160" s="29"/>
      <c r="B160" s="30" t="s">
        <v>114</v>
      </c>
      <c r="C160" s="53">
        <v>0</v>
      </c>
      <c r="D160" s="54">
        <v>0</v>
      </c>
      <c r="E160" s="53"/>
      <c r="F160" s="53"/>
      <c r="G160" s="34"/>
      <c r="H160" s="34"/>
      <c r="I160" s="47">
        <f>I172</f>
        <v>0</v>
      </c>
      <c r="J160"/>
      <c r="K160" s="58"/>
      <c r="L160" s="58"/>
      <c r="M160"/>
      <c r="N160"/>
      <c r="O160"/>
      <c r="P160"/>
      <c r="Q160"/>
      <c r="R160"/>
      <c r="S160"/>
    </row>
    <row r="161" spans="1:19" s="49" customFormat="1" ht="15.75" hidden="1" x14ac:dyDescent="0.25">
      <c r="A161" s="50"/>
      <c r="B161" s="51" t="s">
        <v>115</v>
      </c>
      <c r="C161" s="51" t="s">
        <v>63</v>
      </c>
      <c r="D161" s="37">
        <v>0</v>
      </c>
      <c r="E161" s="38"/>
      <c r="F161" s="38"/>
      <c r="G161" s="38">
        <f t="shared" si="2"/>
        <v>0</v>
      </c>
      <c r="H161" s="38">
        <f t="shared" si="2"/>
        <v>0</v>
      </c>
      <c r="I161" s="51">
        <f t="shared" si="4"/>
        <v>0</v>
      </c>
      <c r="J161"/>
      <c r="K161" s="36"/>
      <c r="L161" s="36"/>
      <c r="M161"/>
      <c r="N161"/>
      <c r="O161"/>
      <c r="P161"/>
      <c r="Q161"/>
      <c r="R161"/>
      <c r="S161"/>
    </row>
    <row r="162" spans="1:19" s="49" customFormat="1" ht="24" hidden="1" x14ac:dyDescent="0.25">
      <c r="A162" s="50"/>
      <c r="B162" s="51" t="s">
        <v>116</v>
      </c>
      <c r="C162" s="51" t="s">
        <v>63</v>
      </c>
      <c r="D162" s="37">
        <v>0</v>
      </c>
      <c r="E162" s="38"/>
      <c r="F162" s="38"/>
      <c r="G162" s="38">
        <f t="shared" si="2"/>
        <v>0</v>
      </c>
      <c r="H162" s="38">
        <f t="shared" si="2"/>
        <v>0</v>
      </c>
      <c r="I162" s="51">
        <f t="shared" si="4"/>
        <v>0</v>
      </c>
      <c r="J162"/>
      <c r="K162" s="36"/>
      <c r="L162" s="36"/>
      <c r="M162"/>
      <c r="N162"/>
      <c r="O162"/>
      <c r="P162"/>
      <c r="Q162"/>
      <c r="R162"/>
      <c r="S162"/>
    </row>
    <row r="163" spans="1:19" s="49" customFormat="1" ht="15.75" hidden="1" x14ac:dyDescent="0.25">
      <c r="A163" s="50"/>
      <c r="B163" s="51" t="s">
        <v>117</v>
      </c>
      <c r="C163" s="51" t="s">
        <v>22</v>
      </c>
      <c r="D163" s="37">
        <v>0</v>
      </c>
      <c r="E163" s="38"/>
      <c r="F163" s="38"/>
      <c r="G163" s="38">
        <f t="shared" si="2"/>
        <v>0</v>
      </c>
      <c r="H163" s="38">
        <f t="shared" si="2"/>
        <v>0</v>
      </c>
      <c r="I163" s="51">
        <f t="shared" si="4"/>
        <v>0</v>
      </c>
      <c r="J163"/>
      <c r="K163" s="36"/>
      <c r="L163" s="36"/>
      <c r="M163"/>
      <c r="N163"/>
      <c r="O163"/>
      <c r="P163"/>
      <c r="Q163"/>
      <c r="R163"/>
      <c r="S163"/>
    </row>
    <row r="164" spans="1:19" s="49" customFormat="1" ht="15.75" hidden="1" x14ac:dyDescent="0.25">
      <c r="A164" s="50"/>
      <c r="B164" s="51" t="s">
        <v>118</v>
      </c>
      <c r="C164" s="51" t="s">
        <v>22</v>
      </c>
      <c r="D164" s="37">
        <v>0</v>
      </c>
      <c r="E164" s="38"/>
      <c r="F164" s="38"/>
      <c r="G164" s="38">
        <f t="shared" si="2"/>
        <v>0</v>
      </c>
      <c r="H164" s="38">
        <f t="shared" si="2"/>
        <v>0</v>
      </c>
      <c r="I164" s="51">
        <f t="shared" si="4"/>
        <v>0</v>
      </c>
      <c r="J164"/>
      <c r="K164" s="36"/>
      <c r="L164" s="36"/>
      <c r="M164"/>
      <c r="N164"/>
      <c r="O164"/>
      <c r="P164"/>
      <c r="Q164"/>
      <c r="R164"/>
      <c r="S164"/>
    </row>
    <row r="165" spans="1:19" s="49" customFormat="1" ht="15.75" x14ac:dyDescent="0.25">
      <c r="A165" s="50"/>
      <c r="B165" s="51" t="s">
        <v>119</v>
      </c>
      <c r="C165" s="51" t="s">
        <v>22</v>
      </c>
      <c r="D165" s="37">
        <v>1</v>
      </c>
      <c r="E165" s="38"/>
      <c r="F165" s="38"/>
      <c r="G165" s="38">
        <f t="shared" si="2"/>
        <v>0</v>
      </c>
      <c r="H165" s="38">
        <f t="shared" si="2"/>
        <v>0</v>
      </c>
      <c r="I165" s="51">
        <f t="shared" si="4"/>
        <v>0</v>
      </c>
      <c r="J165"/>
      <c r="K165" s="36"/>
      <c r="L165" s="36"/>
      <c r="M165"/>
      <c r="N165"/>
      <c r="O165"/>
      <c r="P165"/>
      <c r="Q165"/>
      <c r="R165"/>
      <c r="S165"/>
    </row>
    <row r="166" spans="1:19" s="49" customFormat="1" ht="18.75" hidden="1" customHeight="1" x14ac:dyDescent="0.25">
      <c r="A166" s="50"/>
      <c r="B166" s="51" t="s">
        <v>120</v>
      </c>
      <c r="C166" s="51" t="s">
        <v>22</v>
      </c>
      <c r="D166" s="37">
        <v>0</v>
      </c>
      <c r="E166" s="38"/>
      <c r="F166" s="38"/>
      <c r="G166" s="38">
        <f t="shared" si="2"/>
        <v>0</v>
      </c>
      <c r="H166" s="38">
        <f t="shared" si="2"/>
        <v>0</v>
      </c>
      <c r="I166" s="51">
        <f t="shared" si="4"/>
        <v>0</v>
      </c>
      <c r="J166"/>
      <c r="K166" s="59"/>
      <c r="L166" s="59"/>
      <c r="M166"/>
      <c r="N166"/>
      <c r="O166"/>
      <c r="P166"/>
      <c r="Q166"/>
      <c r="R166"/>
      <c r="S166"/>
    </row>
    <row r="167" spans="1:19" s="49" customFormat="1" ht="15.75" hidden="1" customHeight="1" x14ac:dyDescent="0.25">
      <c r="A167" s="39"/>
      <c r="B167" s="40">
        <v>0</v>
      </c>
      <c r="C167" s="41">
        <v>0</v>
      </c>
      <c r="D167" s="42">
        <v>0</v>
      </c>
      <c r="E167" s="42"/>
      <c r="F167" s="42"/>
      <c r="G167" s="43">
        <f t="shared" si="2"/>
        <v>0</v>
      </c>
      <c r="H167" s="43">
        <f t="shared" si="2"/>
        <v>0</v>
      </c>
      <c r="I167" s="43">
        <f t="shared" si="4"/>
        <v>0</v>
      </c>
      <c r="J167"/>
      <c r="K167" s="59"/>
      <c r="L167" s="59"/>
      <c r="M167"/>
      <c r="N167"/>
      <c r="O167"/>
      <c r="P167"/>
      <c r="Q167"/>
      <c r="R167"/>
      <c r="S167"/>
    </row>
    <row r="168" spans="1:19" s="49" customFormat="1" ht="15.75" hidden="1" x14ac:dyDescent="0.25">
      <c r="A168" s="39"/>
      <c r="B168" s="40">
        <v>0</v>
      </c>
      <c r="C168" s="41">
        <v>0</v>
      </c>
      <c r="D168" s="42">
        <v>0</v>
      </c>
      <c r="E168" s="42"/>
      <c r="F168" s="42"/>
      <c r="G168" s="43">
        <f t="shared" si="2"/>
        <v>0</v>
      </c>
      <c r="H168" s="43">
        <f t="shared" si="2"/>
        <v>0</v>
      </c>
      <c r="I168" s="43">
        <f t="shared" si="4"/>
        <v>0</v>
      </c>
      <c r="J168"/>
      <c r="K168" s="28"/>
      <c r="L168" s="28"/>
      <c r="M168"/>
      <c r="N168"/>
      <c r="O168"/>
      <c r="P168"/>
      <c r="Q168"/>
      <c r="R168"/>
      <c r="S168"/>
    </row>
    <row r="169" spans="1:19" s="49" customFormat="1" ht="15.75" hidden="1" x14ac:dyDescent="0.25">
      <c r="A169" s="39"/>
      <c r="B169" s="40">
        <v>0</v>
      </c>
      <c r="C169" s="41">
        <v>0</v>
      </c>
      <c r="D169" s="42">
        <v>0</v>
      </c>
      <c r="E169" s="42"/>
      <c r="F169" s="42"/>
      <c r="G169" s="43">
        <f t="shared" si="2"/>
        <v>0</v>
      </c>
      <c r="H169" s="43">
        <f t="shared" si="2"/>
        <v>0</v>
      </c>
      <c r="I169" s="43">
        <f t="shared" si="4"/>
        <v>0</v>
      </c>
      <c r="J169"/>
      <c r="K169" s="28"/>
      <c r="L169" s="28"/>
      <c r="M169"/>
      <c r="N169"/>
      <c r="O169"/>
      <c r="P169"/>
      <c r="Q169"/>
      <c r="R169"/>
      <c r="S169"/>
    </row>
    <row r="170" spans="1:19" s="49" customFormat="1" ht="15.75" hidden="1" x14ac:dyDescent="0.25">
      <c r="A170" s="39"/>
      <c r="B170" s="40">
        <v>0</v>
      </c>
      <c r="C170" s="41">
        <v>0</v>
      </c>
      <c r="D170" s="42">
        <v>0</v>
      </c>
      <c r="E170" s="42"/>
      <c r="F170" s="42"/>
      <c r="G170" s="43">
        <f t="shared" si="2"/>
        <v>0</v>
      </c>
      <c r="H170" s="43">
        <f t="shared" si="2"/>
        <v>0</v>
      </c>
      <c r="I170" s="43">
        <f t="shared" si="4"/>
        <v>0</v>
      </c>
      <c r="J170"/>
      <c r="K170" s="28"/>
      <c r="L170" s="28"/>
      <c r="M170"/>
      <c r="N170"/>
      <c r="O170"/>
      <c r="P170"/>
      <c r="Q170"/>
      <c r="R170"/>
      <c r="S170"/>
    </row>
    <row r="171" spans="1:19" s="49" customFormat="1" ht="15.75" hidden="1" x14ac:dyDescent="0.25">
      <c r="A171" s="39"/>
      <c r="B171" s="40">
        <v>0</v>
      </c>
      <c r="C171" s="41">
        <v>0</v>
      </c>
      <c r="D171" s="42">
        <v>0</v>
      </c>
      <c r="E171" s="42"/>
      <c r="F171" s="42"/>
      <c r="G171" s="43">
        <f t="shared" si="2"/>
        <v>0</v>
      </c>
      <c r="H171" s="43">
        <f t="shared" si="2"/>
        <v>0</v>
      </c>
      <c r="I171" s="43">
        <f t="shared" si="4"/>
        <v>0</v>
      </c>
      <c r="J171"/>
      <c r="K171" s="28"/>
      <c r="L171" s="28"/>
      <c r="M171"/>
      <c r="N171"/>
      <c r="O171"/>
      <c r="P171"/>
      <c r="Q171"/>
      <c r="R171"/>
      <c r="S171"/>
    </row>
    <row r="172" spans="1:19" s="49" customFormat="1" ht="15.75" hidden="1" customHeight="1" x14ac:dyDescent="0.25">
      <c r="A172" s="60"/>
      <c r="B172" s="55" t="s">
        <v>26</v>
      </c>
      <c r="C172" s="56">
        <v>0</v>
      </c>
      <c r="D172" s="42">
        <v>0</v>
      </c>
      <c r="E172" s="43"/>
      <c r="F172" s="43"/>
      <c r="G172" s="45">
        <f>SUM(G161:G171)</f>
        <v>0</v>
      </c>
      <c r="H172" s="45">
        <f>SUM(H161:H171)</f>
        <v>0</v>
      </c>
      <c r="I172" s="45">
        <f>SUM(I161:I171)</f>
        <v>0</v>
      </c>
      <c r="J172"/>
      <c r="K172" s="36"/>
      <c r="L172" s="36"/>
      <c r="M172"/>
      <c r="N172"/>
      <c r="O172"/>
      <c r="P172"/>
      <c r="Q172"/>
      <c r="R172"/>
      <c r="S172"/>
    </row>
    <row r="173" spans="1:19" s="49" customFormat="1" ht="15.75" customHeight="1" x14ac:dyDescent="0.25">
      <c r="A173" s="125" t="s">
        <v>121</v>
      </c>
      <c r="B173" s="126"/>
      <c r="C173" s="26">
        <v>0</v>
      </c>
      <c r="D173" s="26"/>
      <c r="E173" s="26"/>
      <c r="F173" s="26"/>
      <c r="G173" s="26"/>
      <c r="H173" s="26"/>
      <c r="I173" s="27">
        <f>I179+I190</f>
        <v>0</v>
      </c>
      <c r="J173"/>
      <c r="K173" s="36"/>
      <c r="L173" s="36"/>
      <c r="M173"/>
      <c r="N173"/>
      <c r="O173"/>
      <c r="P173"/>
      <c r="Q173"/>
      <c r="R173"/>
      <c r="S173"/>
    </row>
    <row r="174" spans="1:19" s="49" customFormat="1" ht="15.75" hidden="1" x14ac:dyDescent="0.25">
      <c r="A174" s="39"/>
      <c r="B174" s="40">
        <v>0</v>
      </c>
      <c r="C174" s="41">
        <v>0</v>
      </c>
      <c r="D174" s="42">
        <v>0</v>
      </c>
      <c r="E174" s="42"/>
      <c r="F174" s="42"/>
      <c r="G174" s="43">
        <f t="shared" si="2"/>
        <v>0</v>
      </c>
      <c r="H174" s="43">
        <f t="shared" si="2"/>
        <v>0</v>
      </c>
      <c r="I174" s="43">
        <f t="shared" si="4"/>
        <v>0</v>
      </c>
      <c r="J174"/>
      <c r="K174" s="36"/>
      <c r="L174" s="36"/>
      <c r="M174"/>
      <c r="N174"/>
      <c r="O174"/>
      <c r="P174"/>
      <c r="Q174"/>
      <c r="R174"/>
      <c r="S174"/>
    </row>
    <row r="175" spans="1:19" s="49" customFormat="1" ht="15.75" hidden="1" x14ac:dyDescent="0.25">
      <c r="A175" s="39"/>
      <c r="B175" s="40">
        <v>0</v>
      </c>
      <c r="C175" s="41">
        <v>0</v>
      </c>
      <c r="D175" s="42">
        <v>0</v>
      </c>
      <c r="E175" s="42"/>
      <c r="F175" s="42"/>
      <c r="G175" s="43">
        <f t="shared" si="2"/>
        <v>0</v>
      </c>
      <c r="H175" s="43">
        <f t="shared" si="2"/>
        <v>0</v>
      </c>
      <c r="I175" s="43">
        <f t="shared" si="4"/>
        <v>0</v>
      </c>
      <c r="J175"/>
      <c r="K175" s="28"/>
      <c r="L175" s="28"/>
      <c r="M175"/>
      <c r="N175"/>
      <c r="O175"/>
      <c r="P175"/>
      <c r="Q175"/>
      <c r="R175"/>
      <c r="S175"/>
    </row>
    <row r="176" spans="1:19" s="49" customFormat="1" ht="15.75" hidden="1" x14ac:dyDescent="0.25">
      <c r="A176" s="61"/>
      <c r="B176" s="61">
        <v>0</v>
      </c>
      <c r="C176" s="61">
        <v>0</v>
      </c>
      <c r="D176" s="61">
        <v>0</v>
      </c>
      <c r="E176" s="61"/>
      <c r="F176" s="61"/>
      <c r="G176" s="43">
        <f t="shared" si="2"/>
        <v>0</v>
      </c>
      <c r="H176" s="43">
        <f t="shared" si="2"/>
        <v>0</v>
      </c>
      <c r="I176" s="62">
        <f t="shared" si="4"/>
        <v>0</v>
      </c>
      <c r="J176"/>
      <c r="K176" s="28"/>
      <c r="L176" s="28"/>
      <c r="M176"/>
      <c r="N176"/>
      <c r="O176"/>
      <c r="P176"/>
      <c r="Q176"/>
      <c r="R176"/>
      <c r="S176"/>
    </row>
    <row r="177" spans="1:19" s="49" customFormat="1" ht="15.75" hidden="1" x14ac:dyDescent="0.25">
      <c r="A177" s="61"/>
      <c r="B177" s="61">
        <v>0</v>
      </c>
      <c r="C177" s="61">
        <v>0</v>
      </c>
      <c r="D177" s="61">
        <v>0</v>
      </c>
      <c r="E177" s="61"/>
      <c r="F177" s="61"/>
      <c r="G177" s="43">
        <f t="shared" si="2"/>
        <v>0</v>
      </c>
      <c r="H177" s="43">
        <f t="shared" si="2"/>
        <v>0</v>
      </c>
      <c r="I177" s="62">
        <f t="shared" si="4"/>
        <v>0</v>
      </c>
      <c r="J177"/>
      <c r="K177" s="28"/>
      <c r="L177" s="28"/>
      <c r="M177"/>
      <c r="N177"/>
      <c r="O177"/>
      <c r="P177"/>
      <c r="Q177"/>
      <c r="R177"/>
      <c r="S177"/>
    </row>
    <row r="178" spans="1:19" s="49" customFormat="1" ht="15.75" hidden="1" x14ac:dyDescent="0.25">
      <c r="A178" s="61"/>
      <c r="B178" s="61">
        <v>0</v>
      </c>
      <c r="C178" s="61">
        <v>0</v>
      </c>
      <c r="D178" s="61">
        <v>0</v>
      </c>
      <c r="E178" s="61"/>
      <c r="F178" s="61"/>
      <c r="G178" s="43">
        <f t="shared" ref="G178:H251" si="5">$D178*E178</f>
        <v>0</v>
      </c>
      <c r="H178" s="43">
        <f t="shared" si="5"/>
        <v>0</v>
      </c>
      <c r="I178" s="62">
        <f t="shared" si="4"/>
        <v>0</v>
      </c>
      <c r="J178"/>
      <c r="K178" s="28"/>
      <c r="L178" s="28"/>
      <c r="M178"/>
      <c r="N178"/>
      <c r="O178"/>
      <c r="P178"/>
      <c r="Q178"/>
      <c r="R178"/>
      <c r="S178"/>
    </row>
    <row r="179" spans="1:19" s="49" customFormat="1" ht="15.75" hidden="1" x14ac:dyDescent="0.25">
      <c r="A179" s="61"/>
      <c r="B179" s="55" t="s">
        <v>26</v>
      </c>
      <c r="C179" s="62">
        <v>0</v>
      </c>
      <c r="D179" s="61">
        <v>0</v>
      </c>
      <c r="E179" s="62"/>
      <c r="F179" s="62"/>
      <c r="G179" s="45">
        <f>SUM(G174:G178)</f>
        <v>0</v>
      </c>
      <c r="H179" s="45">
        <f>SUM(H174:H178)</f>
        <v>0</v>
      </c>
      <c r="I179" s="45">
        <f>SUM(I174:I178)</f>
        <v>0</v>
      </c>
      <c r="J179"/>
      <c r="K179" s="28"/>
      <c r="L179" s="28"/>
      <c r="M179"/>
      <c r="N179"/>
      <c r="O179"/>
      <c r="P179"/>
      <c r="Q179"/>
      <c r="R179"/>
      <c r="S179"/>
    </row>
    <row r="180" spans="1:19" s="49" customFormat="1" ht="24" hidden="1" x14ac:dyDescent="0.25">
      <c r="A180" s="29"/>
      <c r="B180" s="30" t="s">
        <v>123</v>
      </c>
      <c r="C180" s="63">
        <v>0</v>
      </c>
      <c r="D180" s="54">
        <v>0</v>
      </c>
      <c r="E180" s="53"/>
      <c r="F180" s="53"/>
      <c r="G180" s="34"/>
      <c r="H180" s="34"/>
      <c r="I180" s="47">
        <f>I190</f>
        <v>0</v>
      </c>
      <c r="J180"/>
      <c r="K180" s="36"/>
      <c r="L180" s="36"/>
      <c r="M180"/>
      <c r="N180"/>
      <c r="O180"/>
      <c r="P180"/>
      <c r="Q180"/>
      <c r="R180"/>
      <c r="S180"/>
    </row>
    <row r="181" spans="1:19" s="49" customFormat="1" ht="15.75" x14ac:dyDescent="0.25">
      <c r="A181" s="64"/>
      <c r="B181" s="65" t="s">
        <v>124</v>
      </c>
      <c r="C181" s="65" t="s">
        <v>32</v>
      </c>
      <c r="D181" s="37">
        <v>50</v>
      </c>
      <c r="E181" s="38"/>
      <c r="F181" s="38"/>
      <c r="G181" s="38">
        <f t="shared" si="5"/>
        <v>0</v>
      </c>
      <c r="H181" s="38">
        <f t="shared" si="5"/>
        <v>0</v>
      </c>
      <c r="I181" s="65">
        <f t="shared" si="4"/>
        <v>0</v>
      </c>
      <c r="J181"/>
      <c r="K181" s="36"/>
      <c r="L181" s="36"/>
      <c r="M181"/>
      <c r="N181"/>
      <c r="O181"/>
      <c r="P181"/>
      <c r="Q181"/>
      <c r="R181"/>
      <c r="S181"/>
    </row>
    <row r="182" spans="1:19" s="49" customFormat="1" ht="15.75" x14ac:dyDescent="0.25">
      <c r="A182" s="64"/>
      <c r="B182" s="65" t="s">
        <v>125</v>
      </c>
      <c r="C182" s="65" t="s">
        <v>32</v>
      </c>
      <c r="D182" s="37">
        <v>107.63</v>
      </c>
      <c r="E182" s="38"/>
      <c r="F182" s="38"/>
      <c r="G182" s="38">
        <f t="shared" si="5"/>
        <v>0</v>
      </c>
      <c r="H182" s="38">
        <f t="shared" si="5"/>
        <v>0</v>
      </c>
      <c r="I182" s="65">
        <f t="shared" si="4"/>
        <v>0</v>
      </c>
      <c r="J182"/>
      <c r="K182" s="36"/>
      <c r="L182" s="36"/>
      <c r="M182"/>
      <c r="N182"/>
      <c r="O182"/>
      <c r="P182"/>
      <c r="Q182"/>
      <c r="R182"/>
      <c r="S182"/>
    </row>
    <row r="183" spans="1:19" s="49" customFormat="1" ht="24" hidden="1" x14ac:dyDescent="0.25">
      <c r="A183" s="64"/>
      <c r="B183" s="65" t="s">
        <v>126</v>
      </c>
      <c r="C183" s="65" t="s">
        <v>52</v>
      </c>
      <c r="D183" s="37">
        <v>0</v>
      </c>
      <c r="E183" s="38"/>
      <c r="F183" s="38"/>
      <c r="G183" s="38">
        <f t="shared" si="5"/>
        <v>0</v>
      </c>
      <c r="H183" s="38">
        <f t="shared" si="5"/>
        <v>0</v>
      </c>
      <c r="I183" s="65">
        <f t="shared" si="4"/>
        <v>0</v>
      </c>
      <c r="J183"/>
      <c r="K183" s="28"/>
      <c r="L183" s="28"/>
      <c r="M183"/>
      <c r="N183"/>
      <c r="O183"/>
      <c r="P183"/>
      <c r="Q183"/>
      <c r="R183"/>
      <c r="S183"/>
    </row>
    <row r="184" spans="1:19" s="49" customFormat="1" ht="15.75" x14ac:dyDescent="0.25">
      <c r="A184" s="64"/>
      <c r="B184" s="65" t="s">
        <v>127</v>
      </c>
      <c r="C184" s="65" t="s">
        <v>128</v>
      </c>
      <c r="D184" s="37">
        <v>1</v>
      </c>
      <c r="E184" s="38"/>
      <c r="F184" s="38"/>
      <c r="G184" s="38">
        <f t="shared" si="5"/>
        <v>0</v>
      </c>
      <c r="H184" s="38">
        <f t="shared" si="5"/>
        <v>0</v>
      </c>
      <c r="I184" s="65">
        <f t="shared" si="4"/>
        <v>0</v>
      </c>
      <c r="J184"/>
      <c r="K184" s="28"/>
      <c r="L184" s="28"/>
      <c r="M184"/>
      <c r="N184"/>
      <c r="O184"/>
      <c r="P184"/>
      <c r="Q184"/>
      <c r="R184"/>
      <c r="S184"/>
    </row>
    <row r="185" spans="1:19" s="49" customFormat="1" ht="15.75" hidden="1" x14ac:dyDescent="0.25">
      <c r="A185" s="39"/>
      <c r="B185" s="40">
        <v>0</v>
      </c>
      <c r="C185" s="41">
        <v>0</v>
      </c>
      <c r="D185" s="42">
        <v>0</v>
      </c>
      <c r="E185" s="42"/>
      <c r="F185" s="42"/>
      <c r="G185" s="43">
        <f t="shared" si="5"/>
        <v>0</v>
      </c>
      <c r="H185" s="43">
        <f t="shared" si="5"/>
        <v>0</v>
      </c>
      <c r="I185" s="43">
        <f t="shared" si="4"/>
        <v>0</v>
      </c>
      <c r="J185"/>
      <c r="K185" s="28"/>
      <c r="L185" s="28"/>
      <c r="M185"/>
      <c r="N185"/>
      <c r="O185"/>
      <c r="P185"/>
      <c r="Q185"/>
      <c r="R185"/>
      <c r="S185"/>
    </row>
    <row r="186" spans="1:19" s="49" customFormat="1" ht="15.75" hidden="1" x14ac:dyDescent="0.25">
      <c r="A186" s="39"/>
      <c r="B186" s="40">
        <v>0</v>
      </c>
      <c r="C186" s="41">
        <v>0</v>
      </c>
      <c r="D186" s="42">
        <v>0</v>
      </c>
      <c r="E186" s="42"/>
      <c r="F186" s="42"/>
      <c r="G186" s="43">
        <f t="shared" si="5"/>
        <v>0</v>
      </c>
      <c r="H186" s="43">
        <f t="shared" si="5"/>
        <v>0</v>
      </c>
      <c r="I186" s="43">
        <f t="shared" si="4"/>
        <v>0</v>
      </c>
      <c r="J186"/>
      <c r="K186" s="28"/>
      <c r="L186" s="28"/>
      <c r="M186"/>
      <c r="N186"/>
      <c r="O186"/>
      <c r="P186"/>
      <c r="Q186"/>
      <c r="R186"/>
      <c r="S186"/>
    </row>
    <row r="187" spans="1:19" s="49" customFormat="1" ht="15.75" hidden="1" x14ac:dyDescent="0.25">
      <c r="A187" s="39"/>
      <c r="B187" s="40">
        <v>0</v>
      </c>
      <c r="C187" s="41">
        <v>0</v>
      </c>
      <c r="D187" s="42">
        <v>0</v>
      </c>
      <c r="E187" s="42"/>
      <c r="F187" s="42"/>
      <c r="G187" s="43">
        <f t="shared" si="5"/>
        <v>0</v>
      </c>
      <c r="H187" s="43">
        <f t="shared" si="5"/>
        <v>0</v>
      </c>
      <c r="I187" s="43">
        <f t="shared" si="4"/>
        <v>0</v>
      </c>
      <c r="J187"/>
      <c r="K187" s="28"/>
      <c r="L187" s="28"/>
      <c r="M187"/>
      <c r="N187"/>
      <c r="O187"/>
      <c r="P187"/>
      <c r="Q187"/>
      <c r="R187"/>
      <c r="S187"/>
    </row>
    <row r="188" spans="1:19" s="49" customFormat="1" ht="15.75" hidden="1" x14ac:dyDescent="0.25">
      <c r="A188" s="39"/>
      <c r="B188" s="40">
        <v>0</v>
      </c>
      <c r="C188" s="41">
        <v>0</v>
      </c>
      <c r="D188" s="42">
        <v>0</v>
      </c>
      <c r="E188" s="42"/>
      <c r="F188" s="42"/>
      <c r="G188" s="43">
        <f t="shared" si="5"/>
        <v>0</v>
      </c>
      <c r="H188" s="43">
        <f t="shared" si="5"/>
        <v>0</v>
      </c>
      <c r="I188" s="43">
        <f t="shared" si="4"/>
        <v>0</v>
      </c>
      <c r="J188"/>
      <c r="K188" s="28"/>
      <c r="L188" s="28"/>
      <c r="M188"/>
      <c r="N188"/>
      <c r="O188"/>
      <c r="P188"/>
      <c r="Q188"/>
      <c r="R188"/>
      <c r="S188"/>
    </row>
    <row r="189" spans="1:19" s="49" customFormat="1" ht="15.75" hidden="1" x14ac:dyDescent="0.25">
      <c r="A189" s="39"/>
      <c r="B189" s="40">
        <v>0</v>
      </c>
      <c r="C189" s="41">
        <v>0</v>
      </c>
      <c r="D189" s="42">
        <v>0</v>
      </c>
      <c r="E189" s="42"/>
      <c r="F189" s="42"/>
      <c r="G189" s="43">
        <f t="shared" si="5"/>
        <v>0</v>
      </c>
      <c r="H189" s="43">
        <f t="shared" si="5"/>
        <v>0</v>
      </c>
      <c r="I189" s="43">
        <f t="shared" si="4"/>
        <v>0</v>
      </c>
      <c r="J189"/>
      <c r="K189" s="28"/>
      <c r="L189" s="28"/>
      <c r="M189"/>
      <c r="N189"/>
      <c r="O189"/>
      <c r="P189"/>
      <c r="Q189"/>
      <c r="R189"/>
      <c r="S189"/>
    </row>
    <row r="190" spans="1:19" s="49" customFormat="1" ht="15.75" hidden="1" customHeight="1" x14ac:dyDescent="0.25">
      <c r="A190" s="60"/>
      <c r="B190" s="55" t="s">
        <v>26</v>
      </c>
      <c r="C190" s="41">
        <v>0</v>
      </c>
      <c r="D190" s="42">
        <v>0</v>
      </c>
      <c r="E190" s="42"/>
      <c r="F190" s="42"/>
      <c r="G190" s="45">
        <f>SUM(G181:G189)</f>
        <v>0</v>
      </c>
      <c r="H190" s="45">
        <f>SUM(H181:H189)</f>
        <v>0</v>
      </c>
      <c r="I190" s="45">
        <f>SUM(I181:I189)</f>
        <v>0</v>
      </c>
      <c r="J190"/>
      <c r="K190" s="28"/>
      <c r="L190" s="28"/>
      <c r="M190"/>
      <c r="N190"/>
      <c r="O190"/>
      <c r="P190"/>
      <c r="Q190"/>
      <c r="R190"/>
      <c r="S190"/>
    </row>
    <row r="191" spans="1:19" s="49" customFormat="1" ht="15.75" customHeight="1" x14ac:dyDescent="0.25">
      <c r="A191" s="121" t="s">
        <v>129</v>
      </c>
      <c r="B191" s="129"/>
      <c r="C191" s="26">
        <v>0</v>
      </c>
      <c r="D191" s="66"/>
      <c r="E191" s="67"/>
      <c r="F191" s="67"/>
      <c r="G191" s="67"/>
      <c r="H191" s="67"/>
      <c r="I191" s="68"/>
      <c r="J191"/>
      <c r="K191" s="28"/>
      <c r="L191" s="28"/>
      <c r="M191"/>
      <c r="N191"/>
      <c r="O191"/>
      <c r="P191"/>
      <c r="Q191"/>
      <c r="R191"/>
      <c r="S191"/>
    </row>
    <row r="192" spans="1:19" s="49" customFormat="1" ht="15.75" customHeight="1" x14ac:dyDescent="0.25">
      <c r="A192" s="125" t="s">
        <v>130</v>
      </c>
      <c r="B192" s="130"/>
      <c r="C192" s="26">
        <v>0</v>
      </c>
      <c r="D192" s="66"/>
      <c r="E192" s="67"/>
      <c r="F192" s="67"/>
      <c r="G192" s="67"/>
      <c r="H192" s="67"/>
      <c r="I192" s="27">
        <f>I193+I203+I214+I233</f>
        <v>0</v>
      </c>
      <c r="J192"/>
      <c r="K192" s="28"/>
      <c r="L192" s="28"/>
      <c r="M192"/>
      <c r="N192"/>
      <c r="O192"/>
      <c r="P192"/>
      <c r="Q192"/>
      <c r="R192"/>
      <c r="S192"/>
    </row>
    <row r="193" spans="1:19" s="49" customFormat="1" ht="15.75" hidden="1" x14ac:dyDescent="0.25">
      <c r="A193" s="69"/>
      <c r="B193" s="70" t="s">
        <v>131</v>
      </c>
      <c r="C193" s="31">
        <v>0</v>
      </c>
      <c r="D193" s="54">
        <v>0</v>
      </c>
      <c r="E193" s="34"/>
      <c r="F193" s="34"/>
      <c r="G193" s="34"/>
      <c r="H193" s="34"/>
      <c r="I193" s="35">
        <f>I202</f>
        <v>0</v>
      </c>
      <c r="J193"/>
      <c r="K193" s="28"/>
      <c r="L193" s="28"/>
      <c r="M193"/>
      <c r="N193"/>
      <c r="O193"/>
      <c r="P193"/>
      <c r="Q193"/>
      <c r="R193"/>
      <c r="S193"/>
    </row>
    <row r="194" spans="1:19" s="49" customFormat="1" ht="24" hidden="1" x14ac:dyDescent="0.25">
      <c r="A194" s="51"/>
      <c r="B194" s="51" t="s">
        <v>132</v>
      </c>
      <c r="C194" s="51" t="s">
        <v>32</v>
      </c>
      <c r="D194" s="37">
        <v>0</v>
      </c>
      <c r="E194" s="38"/>
      <c r="F194" s="38"/>
      <c r="G194" s="38">
        <f t="shared" si="5"/>
        <v>0</v>
      </c>
      <c r="H194" s="38">
        <f t="shared" si="5"/>
        <v>0</v>
      </c>
      <c r="I194" s="51">
        <f t="shared" si="4"/>
        <v>0</v>
      </c>
      <c r="J194"/>
      <c r="K194" s="28"/>
      <c r="L194" s="28"/>
      <c r="M194"/>
      <c r="N194"/>
      <c r="O194"/>
      <c r="P194"/>
      <c r="Q194"/>
      <c r="R194"/>
      <c r="S194"/>
    </row>
    <row r="195" spans="1:19" s="49" customFormat="1" ht="24" hidden="1" x14ac:dyDescent="0.25">
      <c r="A195" s="51"/>
      <c r="B195" s="51" t="s">
        <v>133</v>
      </c>
      <c r="C195" s="51" t="s">
        <v>63</v>
      </c>
      <c r="D195" s="37">
        <v>0</v>
      </c>
      <c r="E195" s="38"/>
      <c r="F195" s="38"/>
      <c r="G195" s="38">
        <f t="shared" si="5"/>
        <v>0</v>
      </c>
      <c r="H195" s="38">
        <f t="shared" si="5"/>
        <v>0</v>
      </c>
      <c r="I195" s="51">
        <f t="shared" si="4"/>
        <v>0</v>
      </c>
      <c r="J195"/>
      <c r="K195" s="36"/>
      <c r="L195" s="36"/>
      <c r="M195"/>
      <c r="N195"/>
      <c r="O195"/>
      <c r="P195"/>
      <c r="Q195"/>
      <c r="R195"/>
      <c r="S195"/>
    </row>
    <row r="196" spans="1:19" s="49" customFormat="1" ht="24" hidden="1" x14ac:dyDescent="0.25">
      <c r="A196" s="51"/>
      <c r="B196" s="51" t="s">
        <v>134</v>
      </c>
      <c r="C196" s="51" t="s">
        <v>63</v>
      </c>
      <c r="D196" s="37">
        <v>0</v>
      </c>
      <c r="E196" s="38"/>
      <c r="F196" s="38"/>
      <c r="G196" s="38">
        <f t="shared" si="5"/>
        <v>0</v>
      </c>
      <c r="H196" s="38">
        <f t="shared" si="5"/>
        <v>0</v>
      </c>
      <c r="I196" s="51">
        <f t="shared" si="4"/>
        <v>0</v>
      </c>
      <c r="J196"/>
      <c r="K196" s="36"/>
      <c r="L196" s="36"/>
      <c r="M196"/>
      <c r="N196"/>
      <c r="O196"/>
      <c r="P196"/>
      <c r="Q196"/>
      <c r="R196"/>
      <c r="S196"/>
    </row>
    <row r="197" spans="1:19" s="49" customFormat="1" ht="15.75" hidden="1" x14ac:dyDescent="0.25">
      <c r="A197" s="39"/>
      <c r="B197" s="40">
        <v>0</v>
      </c>
      <c r="C197" s="41">
        <v>0</v>
      </c>
      <c r="D197" s="42">
        <v>0</v>
      </c>
      <c r="E197" s="42"/>
      <c r="F197" s="42"/>
      <c r="G197" s="43">
        <f t="shared" si="5"/>
        <v>0</v>
      </c>
      <c r="H197" s="43">
        <f t="shared" si="5"/>
        <v>0</v>
      </c>
      <c r="I197" s="43">
        <f t="shared" si="4"/>
        <v>0</v>
      </c>
      <c r="J197"/>
      <c r="K197" s="36"/>
      <c r="L197" s="36"/>
      <c r="M197"/>
      <c r="N197"/>
      <c r="O197"/>
      <c r="P197"/>
      <c r="Q197"/>
      <c r="R197"/>
      <c r="S197"/>
    </row>
    <row r="198" spans="1:19" s="49" customFormat="1" ht="15.75" hidden="1" x14ac:dyDescent="0.25">
      <c r="A198" s="39"/>
      <c r="B198" s="40">
        <v>0</v>
      </c>
      <c r="C198" s="41">
        <v>0</v>
      </c>
      <c r="D198" s="42">
        <v>0</v>
      </c>
      <c r="E198" s="42"/>
      <c r="F198" s="42"/>
      <c r="G198" s="43">
        <f t="shared" si="5"/>
        <v>0</v>
      </c>
      <c r="H198" s="43">
        <f t="shared" si="5"/>
        <v>0</v>
      </c>
      <c r="I198" s="43">
        <f t="shared" si="4"/>
        <v>0</v>
      </c>
      <c r="J198"/>
      <c r="K198" s="36"/>
      <c r="L198" s="36"/>
      <c r="M198"/>
      <c r="N198"/>
      <c r="O198"/>
      <c r="P198"/>
      <c r="Q198"/>
      <c r="R198"/>
      <c r="S198"/>
    </row>
    <row r="199" spans="1:19" s="49" customFormat="1" ht="15.75" hidden="1" x14ac:dyDescent="0.25">
      <c r="A199" s="39"/>
      <c r="B199" s="40">
        <v>0</v>
      </c>
      <c r="C199" s="41">
        <v>0</v>
      </c>
      <c r="D199" s="42">
        <v>0</v>
      </c>
      <c r="E199" s="42"/>
      <c r="F199" s="42"/>
      <c r="G199" s="43">
        <f t="shared" si="5"/>
        <v>0</v>
      </c>
      <c r="H199" s="43">
        <f t="shared" si="5"/>
        <v>0</v>
      </c>
      <c r="I199" s="43">
        <f t="shared" si="4"/>
        <v>0</v>
      </c>
      <c r="J199"/>
      <c r="K199" s="28"/>
      <c r="L199" s="28"/>
      <c r="M199"/>
      <c r="N199"/>
      <c r="O199"/>
      <c r="P199"/>
      <c r="Q199"/>
      <c r="R199"/>
      <c r="S199"/>
    </row>
    <row r="200" spans="1:19" s="49" customFormat="1" ht="15.75" hidden="1" x14ac:dyDescent="0.25">
      <c r="A200" s="39"/>
      <c r="B200" s="40">
        <v>0</v>
      </c>
      <c r="C200" s="41">
        <v>0</v>
      </c>
      <c r="D200" s="42">
        <v>0</v>
      </c>
      <c r="E200" s="42"/>
      <c r="F200" s="42"/>
      <c r="G200" s="43">
        <f t="shared" si="5"/>
        <v>0</v>
      </c>
      <c r="H200" s="43">
        <f t="shared" si="5"/>
        <v>0</v>
      </c>
      <c r="I200" s="43">
        <f t="shared" si="4"/>
        <v>0</v>
      </c>
      <c r="J200"/>
      <c r="K200" s="28"/>
      <c r="L200" s="28"/>
      <c r="M200"/>
      <c r="N200"/>
      <c r="O200"/>
      <c r="P200"/>
      <c r="Q200"/>
      <c r="R200"/>
      <c r="S200"/>
    </row>
    <row r="201" spans="1:19" s="49" customFormat="1" ht="15.75" hidden="1" x14ac:dyDescent="0.25">
      <c r="A201" s="39"/>
      <c r="B201" s="40">
        <v>0</v>
      </c>
      <c r="C201" s="41">
        <v>0</v>
      </c>
      <c r="D201" s="42">
        <v>0</v>
      </c>
      <c r="E201" s="42"/>
      <c r="F201" s="42"/>
      <c r="G201" s="43">
        <f t="shared" si="5"/>
        <v>0</v>
      </c>
      <c r="H201" s="43">
        <f t="shared" si="5"/>
        <v>0</v>
      </c>
      <c r="I201" s="43">
        <f t="shared" si="4"/>
        <v>0</v>
      </c>
      <c r="J201"/>
      <c r="K201" s="36"/>
      <c r="L201" s="36"/>
      <c r="M201"/>
      <c r="N201"/>
      <c r="O201"/>
      <c r="P201"/>
      <c r="Q201"/>
      <c r="R201"/>
      <c r="S201"/>
    </row>
    <row r="202" spans="1:19" s="49" customFormat="1" ht="15.75" hidden="1" x14ac:dyDescent="0.25">
      <c r="A202" s="39"/>
      <c r="B202" s="55" t="s">
        <v>26</v>
      </c>
      <c r="C202" s="56">
        <v>0</v>
      </c>
      <c r="D202" s="42">
        <v>0</v>
      </c>
      <c r="E202" s="43"/>
      <c r="F202" s="43"/>
      <c r="G202" s="45">
        <f>SUM(G194:G201)</f>
        <v>0</v>
      </c>
      <c r="H202" s="45">
        <f>SUM(H194:H201)</f>
        <v>0</v>
      </c>
      <c r="I202" s="45">
        <f>SUM(I194:I201)</f>
        <v>0</v>
      </c>
      <c r="J202"/>
      <c r="K202" s="36"/>
      <c r="L202" s="36"/>
      <c r="M202"/>
      <c r="N202"/>
      <c r="O202"/>
      <c r="P202"/>
      <c r="Q202"/>
      <c r="R202"/>
      <c r="S202"/>
    </row>
    <row r="203" spans="1:19" s="49" customFormat="1" ht="15.75" hidden="1" x14ac:dyDescent="0.25">
      <c r="A203" s="29"/>
      <c r="B203" s="70" t="s">
        <v>135</v>
      </c>
      <c r="C203" s="31">
        <v>0</v>
      </c>
      <c r="D203" s="54">
        <v>0</v>
      </c>
      <c r="E203" s="53"/>
      <c r="F203" s="53"/>
      <c r="G203" s="34"/>
      <c r="H203" s="34"/>
      <c r="I203" s="35">
        <f>I213</f>
        <v>0</v>
      </c>
      <c r="J203"/>
      <c r="K203" s="36"/>
      <c r="L203" s="36"/>
      <c r="M203"/>
      <c r="N203"/>
      <c r="O203"/>
      <c r="P203"/>
      <c r="Q203"/>
      <c r="R203"/>
      <c r="S203"/>
    </row>
    <row r="204" spans="1:19" s="49" customFormat="1" ht="15.75" hidden="1" x14ac:dyDescent="0.25">
      <c r="A204" s="50"/>
      <c r="B204" s="51" t="s">
        <v>136</v>
      </c>
      <c r="C204" s="51" t="s">
        <v>49</v>
      </c>
      <c r="D204" s="37">
        <v>0</v>
      </c>
      <c r="E204" s="38"/>
      <c r="F204" s="38"/>
      <c r="G204" s="38">
        <f t="shared" si="5"/>
        <v>0</v>
      </c>
      <c r="H204" s="38">
        <f t="shared" si="5"/>
        <v>0</v>
      </c>
      <c r="I204" s="51">
        <f t="shared" si="4"/>
        <v>0</v>
      </c>
      <c r="J204" s="7"/>
      <c r="K204" s="36"/>
      <c r="L204" s="36"/>
      <c r="M204"/>
      <c r="N204"/>
      <c r="O204"/>
      <c r="P204"/>
      <c r="Q204"/>
      <c r="R204"/>
      <c r="S204"/>
    </row>
    <row r="205" spans="1:19" s="49" customFormat="1" ht="15.75" hidden="1" x14ac:dyDescent="0.25">
      <c r="A205" s="50"/>
      <c r="B205" s="51" t="s">
        <v>137</v>
      </c>
      <c r="C205" s="51" t="s">
        <v>49</v>
      </c>
      <c r="D205" s="37">
        <v>0</v>
      </c>
      <c r="E205" s="38"/>
      <c r="F205" s="38"/>
      <c r="G205" s="38">
        <f t="shared" si="5"/>
        <v>0</v>
      </c>
      <c r="H205" s="38">
        <f t="shared" si="5"/>
        <v>0</v>
      </c>
      <c r="I205" s="51">
        <f t="shared" si="4"/>
        <v>0</v>
      </c>
      <c r="J205" s="7"/>
      <c r="K205" s="36"/>
      <c r="L205" s="36"/>
      <c r="M205"/>
      <c r="N205"/>
      <c r="O205"/>
      <c r="P205"/>
      <c r="Q205"/>
      <c r="R205"/>
      <c r="S205"/>
    </row>
    <row r="206" spans="1:19" s="49" customFormat="1" ht="15.75" hidden="1" customHeight="1" x14ac:dyDescent="0.25">
      <c r="A206" s="50"/>
      <c r="B206" s="51" t="s">
        <v>138</v>
      </c>
      <c r="C206" s="51" t="s">
        <v>52</v>
      </c>
      <c r="D206" s="37">
        <v>0</v>
      </c>
      <c r="E206" s="38"/>
      <c r="F206" s="38"/>
      <c r="G206" s="38">
        <f t="shared" si="5"/>
        <v>0</v>
      </c>
      <c r="H206" s="38">
        <f t="shared" si="5"/>
        <v>0</v>
      </c>
      <c r="I206" s="51">
        <f t="shared" si="4"/>
        <v>0</v>
      </c>
      <c r="J206"/>
      <c r="K206" s="24"/>
      <c r="L206" s="24"/>
      <c r="M206"/>
      <c r="N206"/>
      <c r="O206"/>
      <c r="P206"/>
      <c r="Q206"/>
      <c r="R206"/>
      <c r="S206"/>
    </row>
    <row r="207" spans="1:19" s="49" customFormat="1" ht="15.75" hidden="1" x14ac:dyDescent="0.25">
      <c r="A207" s="50"/>
      <c r="B207" s="51" t="s">
        <v>139</v>
      </c>
      <c r="C207" s="51" t="s">
        <v>22</v>
      </c>
      <c r="D207" s="37">
        <v>0</v>
      </c>
      <c r="E207" s="38"/>
      <c r="F207" s="38"/>
      <c r="G207" s="38">
        <f t="shared" si="5"/>
        <v>0</v>
      </c>
      <c r="H207" s="38">
        <f t="shared" si="5"/>
        <v>0</v>
      </c>
      <c r="I207" s="51">
        <f t="shared" si="4"/>
        <v>0</v>
      </c>
      <c r="J207"/>
      <c r="K207" s="28"/>
      <c r="L207" s="28"/>
      <c r="M207"/>
      <c r="N207"/>
      <c r="O207"/>
      <c r="P207"/>
      <c r="Q207"/>
      <c r="R207"/>
      <c r="S207"/>
    </row>
    <row r="208" spans="1:19" s="49" customFormat="1" ht="15.75" hidden="1" x14ac:dyDescent="0.25">
      <c r="A208" s="39"/>
      <c r="B208" s="40">
        <v>0</v>
      </c>
      <c r="C208" s="41">
        <v>0</v>
      </c>
      <c r="D208" s="42">
        <v>0</v>
      </c>
      <c r="E208" s="42"/>
      <c r="F208" s="42"/>
      <c r="G208" s="43">
        <f t="shared" si="5"/>
        <v>0</v>
      </c>
      <c r="H208" s="43">
        <f t="shared" si="5"/>
        <v>0</v>
      </c>
      <c r="I208" s="43">
        <f t="shared" si="4"/>
        <v>0</v>
      </c>
      <c r="J208"/>
      <c r="K208" s="28"/>
      <c r="L208" s="28"/>
      <c r="M208"/>
      <c r="N208"/>
      <c r="O208"/>
      <c r="P208"/>
      <c r="Q208"/>
      <c r="R208"/>
      <c r="S208"/>
    </row>
    <row r="209" spans="1:19" s="49" customFormat="1" ht="15.75" hidden="1" x14ac:dyDescent="0.25">
      <c r="A209" s="39"/>
      <c r="B209" s="40">
        <v>0</v>
      </c>
      <c r="C209" s="41">
        <v>0</v>
      </c>
      <c r="D209" s="42">
        <v>0</v>
      </c>
      <c r="E209" s="42"/>
      <c r="F209" s="42"/>
      <c r="G209" s="43">
        <f t="shared" si="5"/>
        <v>0</v>
      </c>
      <c r="H209" s="43">
        <f t="shared" si="5"/>
        <v>0</v>
      </c>
      <c r="I209" s="43">
        <f t="shared" si="4"/>
        <v>0</v>
      </c>
      <c r="J209"/>
      <c r="K209" s="28"/>
      <c r="L209" s="28"/>
      <c r="M209"/>
      <c r="N209"/>
      <c r="O209"/>
      <c r="P209"/>
      <c r="Q209"/>
      <c r="R209"/>
      <c r="S209"/>
    </row>
    <row r="210" spans="1:19" s="49" customFormat="1" ht="15.75" hidden="1" x14ac:dyDescent="0.25">
      <c r="A210" s="39"/>
      <c r="B210" s="40">
        <v>0</v>
      </c>
      <c r="C210" s="41">
        <v>0</v>
      </c>
      <c r="D210" s="42">
        <v>0</v>
      </c>
      <c r="E210" s="42"/>
      <c r="F210" s="42"/>
      <c r="G210" s="43">
        <f t="shared" si="5"/>
        <v>0</v>
      </c>
      <c r="H210" s="43">
        <f t="shared" si="5"/>
        <v>0</v>
      </c>
      <c r="I210" s="43">
        <f t="shared" si="4"/>
        <v>0</v>
      </c>
      <c r="J210"/>
      <c r="K210" s="28"/>
      <c r="L210" s="28"/>
      <c r="M210"/>
      <c r="N210"/>
      <c r="O210"/>
      <c r="P210"/>
      <c r="Q210"/>
      <c r="R210"/>
      <c r="S210"/>
    </row>
    <row r="211" spans="1:19" s="49" customFormat="1" ht="15.75" hidden="1" x14ac:dyDescent="0.25">
      <c r="A211" s="39"/>
      <c r="B211" s="40">
        <v>0</v>
      </c>
      <c r="C211" s="41">
        <v>0</v>
      </c>
      <c r="D211" s="42">
        <v>0</v>
      </c>
      <c r="E211" s="42"/>
      <c r="F211" s="42"/>
      <c r="G211" s="43">
        <f t="shared" si="5"/>
        <v>0</v>
      </c>
      <c r="H211" s="43">
        <f t="shared" si="5"/>
        <v>0</v>
      </c>
      <c r="I211" s="43">
        <f t="shared" si="4"/>
        <v>0</v>
      </c>
      <c r="J211"/>
      <c r="K211" s="28"/>
      <c r="L211" s="28"/>
      <c r="M211"/>
      <c r="N211"/>
      <c r="O211"/>
      <c r="P211"/>
      <c r="Q211"/>
      <c r="R211"/>
      <c r="S211"/>
    </row>
    <row r="212" spans="1:19" s="49" customFormat="1" ht="15.75" hidden="1" x14ac:dyDescent="0.25">
      <c r="A212" s="39"/>
      <c r="B212" s="40">
        <v>0</v>
      </c>
      <c r="C212" s="41">
        <v>0</v>
      </c>
      <c r="D212" s="42">
        <v>0</v>
      </c>
      <c r="E212" s="42"/>
      <c r="F212" s="42"/>
      <c r="G212" s="43">
        <f t="shared" si="5"/>
        <v>0</v>
      </c>
      <c r="H212" s="43">
        <f t="shared" si="5"/>
        <v>0</v>
      </c>
      <c r="I212" s="43">
        <f t="shared" si="4"/>
        <v>0</v>
      </c>
      <c r="J212"/>
      <c r="K212" s="28"/>
      <c r="L212" s="28"/>
      <c r="M212"/>
      <c r="N212"/>
      <c r="O212"/>
      <c r="P212"/>
      <c r="Q212"/>
      <c r="R212"/>
      <c r="S212"/>
    </row>
    <row r="213" spans="1:19" s="49" customFormat="1" ht="15.75" hidden="1" x14ac:dyDescent="0.25">
      <c r="A213" s="39"/>
      <c r="B213" s="55" t="s">
        <v>26</v>
      </c>
      <c r="C213" s="56">
        <v>0</v>
      </c>
      <c r="D213" s="42">
        <v>0</v>
      </c>
      <c r="E213" s="43"/>
      <c r="F213" s="43"/>
      <c r="G213" s="45">
        <f>SUM(G204:G212)</f>
        <v>0</v>
      </c>
      <c r="H213" s="45">
        <f>SUM(H204:H212)</f>
        <v>0</v>
      </c>
      <c r="I213" s="45">
        <f>SUM(I204:I212)</f>
        <v>0</v>
      </c>
      <c r="J213"/>
      <c r="K213" s="28"/>
      <c r="L213" s="28"/>
      <c r="M213"/>
      <c r="N213"/>
      <c r="O213"/>
      <c r="P213"/>
      <c r="Q213"/>
      <c r="R213"/>
      <c r="S213"/>
    </row>
    <row r="214" spans="1:19" s="49" customFormat="1" ht="15.75" hidden="1" x14ac:dyDescent="0.25">
      <c r="A214" s="29"/>
      <c r="B214" s="70" t="s">
        <v>140</v>
      </c>
      <c r="C214" s="31">
        <v>0</v>
      </c>
      <c r="D214" s="54">
        <v>0</v>
      </c>
      <c r="E214" s="53"/>
      <c r="F214" s="53"/>
      <c r="G214" s="34"/>
      <c r="H214" s="34"/>
      <c r="I214" s="35">
        <f>I232</f>
        <v>0</v>
      </c>
      <c r="J214"/>
      <c r="K214" s="28"/>
      <c r="L214" s="28"/>
      <c r="M214"/>
      <c r="N214"/>
      <c r="O214"/>
      <c r="P214"/>
      <c r="Q214"/>
      <c r="R214"/>
      <c r="S214"/>
    </row>
    <row r="215" spans="1:19" s="49" customFormat="1" ht="24" hidden="1" x14ac:dyDescent="0.25">
      <c r="A215" s="50"/>
      <c r="B215" s="51" t="s">
        <v>141</v>
      </c>
      <c r="C215" s="51" t="s">
        <v>32</v>
      </c>
      <c r="D215" s="37">
        <v>0</v>
      </c>
      <c r="E215" s="38"/>
      <c r="F215" s="38"/>
      <c r="G215" s="38">
        <f t="shared" si="5"/>
        <v>0</v>
      </c>
      <c r="H215" s="38">
        <f t="shared" si="5"/>
        <v>0</v>
      </c>
      <c r="I215" s="51">
        <f t="shared" si="4"/>
        <v>0</v>
      </c>
      <c r="J215"/>
      <c r="K215" s="28"/>
      <c r="L215" s="28"/>
      <c r="M215"/>
      <c r="N215"/>
      <c r="O215"/>
      <c r="P215"/>
      <c r="Q215"/>
      <c r="R215"/>
      <c r="S215"/>
    </row>
    <row r="216" spans="1:19" s="49" customFormat="1" ht="36" hidden="1" x14ac:dyDescent="0.25">
      <c r="A216" s="50"/>
      <c r="B216" s="51" t="s">
        <v>142</v>
      </c>
      <c r="C216" s="51" t="s">
        <v>32</v>
      </c>
      <c r="D216" s="37">
        <v>0</v>
      </c>
      <c r="E216" s="38"/>
      <c r="F216" s="38"/>
      <c r="G216" s="38">
        <f t="shared" si="5"/>
        <v>0</v>
      </c>
      <c r="H216" s="38">
        <f t="shared" si="5"/>
        <v>0</v>
      </c>
      <c r="I216" s="51">
        <f t="shared" si="4"/>
        <v>0</v>
      </c>
      <c r="J216"/>
      <c r="K216" s="28"/>
      <c r="L216" s="28"/>
      <c r="M216"/>
      <c r="N216"/>
      <c r="O216"/>
      <c r="P216"/>
      <c r="Q216"/>
      <c r="R216"/>
      <c r="S216"/>
    </row>
    <row r="217" spans="1:19" s="49" customFormat="1" ht="15.75" hidden="1" x14ac:dyDescent="0.25">
      <c r="A217" s="50"/>
      <c r="B217" s="51" t="s">
        <v>143</v>
      </c>
      <c r="C217" s="51" t="s">
        <v>32</v>
      </c>
      <c r="D217" s="37">
        <v>0</v>
      </c>
      <c r="E217" s="38"/>
      <c r="F217" s="38"/>
      <c r="G217" s="38">
        <f t="shared" si="5"/>
        <v>0</v>
      </c>
      <c r="H217" s="38">
        <f t="shared" si="5"/>
        <v>0</v>
      </c>
      <c r="I217" s="51">
        <f t="shared" si="4"/>
        <v>0</v>
      </c>
      <c r="J217"/>
      <c r="K217" s="28"/>
      <c r="L217" s="28"/>
      <c r="M217"/>
      <c r="N217"/>
      <c r="O217"/>
      <c r="P217"/>
      <c r="Q217"/>
      <c r="R217"/>
      <c r="S217"/>
    </row>
    <row r="218" spans="1:19" s="49" customFormat="1" ht="48" hidden="1" x14ac:dyDescent="0.25">
      <c r="A218" s="50"/>
      <c r="B218" s="51" t="s">
        <v>144</v>
      </c>
      <c r="C218" s="51" t="s">
        <v>32</v>
      </c>
      <c r="D218" s="37">
        <v>0</v>
      </c>
      <c r="E218" s="38"/>
      <c r="F218" s="38"/>
      <c r="G218" s="38">
        <f t="shared" si="5"/>
        <v>0</v>
      </c>
      <c r="H218" s="38">
        <f t="shared" si="5"/>
        <v>0</v>
      </c>
      <c r="I218" s="51">
        <f t="shared" si="4"/>
        <v>0</v>
      </c>
      <c r="J218"/>
      <c r="K218" s="28"/>
      <c r="L218" s="28"/>
      <c r="M218"/>
      <c r="N218"/>
      <c r="O218"/>
      <c r="P218"/>
      <c r="Q218"/>
      <c r="R218"/>
      <c r="S218"/>
    </row>
    <row r="219" spans="1:19" s="49" customFormat="1" ht="60" hidden="1" x14ac:dyDescent="0.25">
      <c r="A219" s="50"/>
      <c r="B219" s="51" t="s">
        <v>145</v>
      </c>
      <c r="C219" s="51" t="s">
        <v>32</v>
      </c>
      <c r="D219" s="37">
        <v>0</v>
      </c>
      <c r="E219" s="38"/>
      <c r="F219" s="38"/>
      <c r="G219" s="38">
        <f t="shared" si="5"/>
        <v>0</v>
      </c>
      <c r="H219" s="38">
        <f t="shared" si="5"/>
        <v>0</v>
      </c>
      <c r="I219" s="51">
        <f t="shared" si="4"/>
        <v>0</v>
      </c>
      <c r="J219"/>
      <c r="K219" s="28"/>
      <c r="L219" s="28"/>
      <c r="M219"/>
      <c r="N219"/>
      <c r="O219"/>
      <c r="P219"/>
      <c r="Q219"/>
      <c r="R219"/>
      <c r="S219"/>
    </row>
    <row r="220" spans="1:19" s="49" customFormat="1" ht="15.75" hidden="1" x14ac:dyDescent="0.25">
      <c r="A220" s="50"/>
      <c r="B220" s="51" t="s">
        <v>146</v>
      </c>
      <c r="C220" s="51" t="s">
        <v>32</v>
      </c>
      <c r="D220" s="37">
        <v>0</v>
      </c>
      <c r="E220" s="38"/>
      <c r="F220" s="38"/>
      <c r="G220" s="38">
        <f t="shared" si="5"/>
        <v>0</v>
      </c>
      <c r="H220" s="38">
        <f t="shared" si="5"/>
        <v>0</v>
      </c>
      <c r="I220" s="51">
        <f t="shared" si="4"/>
        <v>0</v>
      </c>
      <c r="J220"/>
      <c r="K220" s="28"/>
      <c r="L220" s="28"/>
      <c r="M220"/>
      <c r="N220"/>
      <c r="O220"/>
      <c r="P220"/>
      <c r="Q220"/>
      <c r="R220"/>
      <c r="S220"/>
    </row>
    <row r="221" spans="1:19" s="49" customFormat="1" ht="36" hidden="1" x14ac:dyDescent="0.25">
      <c r="A221" s="50"/>
      <c r="B221" s="51" t="s">
        <v>147</v>
      </c>
      <c r="C221" s="51" t="s">
        <v>32</v>
      </c>
      <c r="D221" s="37">
        <v>0</v>
      </c>
      <c r="E221" s="38"/>
      <c r="F221" s="38"/>
      <c r="G221" s="38">
        <f t="shared" si="5"/>
        <v>0</v>
      </c>
      <c r="H221" s="38">
        <f t="shared" si="5"/>
        <v>0</v>
      </c>
      <c r="I221" s="51">
        <f t="shared" si="4"/>
        <v>0</v>
      </c>
      <c r="J221"/>
      <c r="K221" s="28"/>
      <c r="L221" s="28"/>
      <c r="M221"/>
      <c r="N221"/>
      <c r="O221"/>
      <c r="P221"/>
      <c r="Q221"/>
      <c r="R221"/>
      <c r="S221"/>
    </row>
    <row r="222" spans="1:19" s="49" customFormat="1" ht="15.75" hidden="1" x14ac:dyDescent="0.25">
      <c r="A222" s="50"/>
      <c r="B222" s="51" t="s">
        <v>148</v>
      </c>
      <c r="C222" s="51" t="s">
        <v>32</v>
      </c>
      <c r="D222" s="37">
        <v>0</v>
      </c>
      <c r="E222" s="38"/>
      <c r="F222" s="38"/>
      <c r="G222" s="38">
        <f t="shared" si="5"/>
        <v>0</v>
      </c>
      <c r="H222" s="38">
        <f t="shared" si="5"/>
        <v>0</v>
      </c>
      <c r="I222" s="51">
        <f t="shared" si="4"/>
        <v>0</v>
      </c>
      <c r="J222"/>
      <c r="K222" s="28"/>
      <c r="L222" s="28"/>
      <c r="M222"/>
      <c r="N222"/>
      <c r="O222"/>
      <c r="P222"/>
      <c r="Q222"/>
      <c r="R222"/>
      <c r="S222"/>
    </row>
    <row r="223" spans="1:19" s="49" customFormat="1" ht="15.75" hidden="1" x14ac:dyDescent="0.25">
      <c r="A223" s="50"/>
      <c r="B223" s="51" t="s">
        <v>149</v>
      </c>
      <c r="C223" s="51" t="s">
        <v>32</v>
      </c>
      <c r="D223" s="37">
        <v>0</v>
      </c>
      <c r="E223" s="38"/>
      <c r="F223" s="38"/>
      <c r="G223" s="38">
        <f t="shared" si="5"/>
        <v>0</v>
      </c>
      <c r="H223" s="38">
        <f t="shared" si="5"/>
        <v>0</v>
      </c>
      <c r="I223" s="51">
        <f t="shared" si="4"/>
        <v>0</v>
      </c>
      <c r="J223"/>
      <c r="K223" s="36"/>
      <c r="L223" s="36"/>
      <c r="M223"/>
      <c r="N223"/>
      <c r="O223"/>
      <c r="P223"/>
      <c r="Q223"/>
      <c r="R223"/>
      <c r="S223"/>
    </row>
    <row r="224" spans="1:19" s="49" customFormat="1" ht="15.75" hidden="1" x14ac:dyDescent="0.25">
      <c r="A224" s="50"/>
      <c r="B224" s="51" t="s">
        <v>150</v>
      </c>
      <c r="C224" s="51" t="s">
        <v>32</v>
      </c>
      <c r="D224" s="37">
        <v>0</v>
      </c>
      <c r="E224" s="38"/>
      <c r="F224" s="38"/>
      <c r="G224" s="38">
        <f t="shared" si="5"/>
        <v>0</v>
      </c>
      <c r="H224" s="38">
        <f t="shared" si="5"/>
        <v>0</v>
      </c>
      <c r="I224" s="51">
        <f t="shared" si="4"/>
        <v>0</v>
      </c>
      <c r="J224"/>
      <c r="K224" s="36"/>
      <c r="L224" s="36"/>
      <c r="M224"/>
      <c r="N224"/>
      <c r="O224"/>
      <c r="P224"/>
      <c r="Q224"/>
      <c r="R224"/>
      <c r="S224"/>
    </row>
    <row r="225" spans="1:19" s="49" customFormat="1" ht="15.75" hidden="1" x14ac:dyDescent="0.25">
      <c r="A225" s="50"/>
      <c r="B225" s="51" t="s">
        <v>151</v>
      </c>
      <c r="C225" s="51" t="s">
        <v>32</v>
      </c>
      <c r="D225" s="37">
        <v>0</v>
      </c>
      <c r="E225" s="38"/>
      <c r="F225" s="38"/>
      <c r="G225" s="38">
        <f t="shared" si="5"/>
        <v>0</v>
      </c>
      <c r="H225" s="38">
        <f t="shared" si="5"/>
        <v>0</v>
      </c>
      <c r="I225" s="51">
        <f t="shared" si="4"/>
        <v>0</v>
      </c>
      <c r="J225"/>
      <c r="K225" s="36"/>
      <c r="L225" s="36"/>
      <c r="M225"/>
      <c r="N225"/>
      <c r="O225"/>
      <c r="P225"/>
      <c r="Q225"/>
      <c r="R225"/>
      <c r="S225"/>
    </row>
    <row r="226" spans="1:19" s="49" customFormat="1" ht="15.75" hidden="1" x14ac:dyDescent="0.25">
      <c r="A226" s="50"/>
      <c r="B226" s="51" t="s">
        <v>152</v>
      </c>
      <c r="C226" s="51" t="s">
        <v>32</v>
      </c>
      <c r="D226" s="37">
        <v>0</v>
      </c>
      <c r="E226" s="38"/>
      <c r="F226" s="38"/>
      <c r="G226" s="38">
        <f t="shared" si="5"/>
        <v>0</v>
      </c>
      <c r="H226" s="38">
        <f t="shared" si="5"/>
        <v>0</v>
      </c>
      <c r="I226" s="51">
        <f t="shared" si="4"/>
        <v>0</v>
      </c>
      <c r="J226"/>
      <c r="K226" s="36"/>
      <c r="L226" s="36"/>
      <c r="M226"/>
      <c r="N226"/>
      <c r="O226"/>
      <c r="P226"/>
      <c r="Q226"/>
      <c r="R226"/>
      <c r="S226"/>
    </row>
    <row r="227" spans="1:19" s="49" customFormat="1" ht="15.75" hidden="1" x14ac:dyDescent="0.25">
      <c r="A227" s="39"/>
      <c r="B227" s="40">
        <v>0</v>
      </c>
      <c r="C227" s="41">
        <v>0</v>
      </c>
      <c r="D227" s="42">
        <v>0</v>
      </c>
      <c r="E227" s="42"/>
      <c r="F227" s="42"/>
      <c r="G227" s="43">
        <f t="shared" si="5"/>
        <v>0</v>
      </c>
      <c r="H227" s="43">
        <f t="shared" si="5"/>
        <v>0</v>
      </c>
      <c r="I227" s="43">
        <f t="shared" si="4"/>
        <v>0</v>
      </c>
      <c r="J227"/>
      <c r="K227" s="28"/>
      <c r="L227" s="28"/>
      <c r="M227"/>
      <c r="N227"/>
      <c r="O227"/>
      <c r="P227"/>
      <c r="Q227"/>
      <c r="R227"/>
      <c r="S227"/>
    </row>
    <row r="228" spans="1:19" s="49" customFormat="1" ht="15.75" hidden="1" x14ac:dyDescent="0.25">
      <c r="A228" s="39"/>
      <c r="B228" s="40">
        <v>0</v>
      </c>
      <c r="C228" s="41">
        <v>0</v>
      </c>
      <c r="D228" s="42">
        <v>0</v>
      </c>
      <c r="E228" s="42"/>
      <c r="F228" s="42"/>
      <c r="G228" s="43">
        <f t="shared" si="5"/>
        <v>0</v>
      </c>
      <c r="H228" s="43">
        <f t="shared" si="5"/>
        <v>0</v>
      </c>
      <c r="I228" s="43">
        <f t="shared" si="4"/>
        <v>0</v>
      </c>
      <c r="J228"/>
      <c r="K228" s="28"/>
      <c r="L228" s="28"/>
      <c r="M228"/>
      <c r="N228"/>
      <c r="O228"/>
      <c r="P228"/>
      <c r="Q228"/>
      <c r="R228"/>
      <c r="S228"/>
    </row>
    <row r="229" spans="1:19" s="49" customFormat="1" ht="15.75" hidden="1" x14ac:dyDescent="0.25">
      <c r="A229" s="39"/>
      <c r="B229" s="40">
        <v>0</v>
      </c>
      <c r="C229" s="41">
        <v>0</v>
      </c>
      <c r="D229" s="42">
        <v>0</v>
      </c>
      <c r="E229" s="42"/>
      <c r="F229" s="42"/>
      <c r="G229" s="43">
        <f t="shared" si="5"/>
        <v>0</v>
      </c>
      <c r="H229" s="43">
        <f t="shared" si="5"/>
        <v>0</v>
      </c>
      <c r="I229" s="43">
        <f t="shared" si="4"/>
        <v>0</v>
      </c>
      <c r="J229"/>
      <c r="K229" s="28"/>
      <c r="L229" s="28"/>
      <c r="M229"/>
      <c r="N229"/>
      <c r="O229"/>
      <c r="P229"/>
      <c r="Q229"/>
      <c r="R229"/>
      <c r="S229"/>
    </row>
    <row r="230" spans="1:19" s="49" customFormat="1" ht="15.75" hidden="1" x14ac:dyDescent="0.25">
      <c r="A230" s="39"/>
      <c r="B230" s="40">
        <v>0</v>
      </c>
      <c r="C230" s="41">
        <v>0</v>
      </c>
      <c r="D230" s="42">
        <v>0</v>
      </c>
      <c r="E230" s="42"/>
      <c r="F230" s="42"/>
      <c r="G230" s="43">
        <f t="shared" si="5"/>
        <v>0</v>
      </c>
      <c r="H230" s="43">
        <f t="shared" si="5"/>
        <v>0</v>
      </c>
      <c r="I230" s="43">
        <f t="shared" si="4"/>
        <v>0</v>
      </c>
      <c r="J230"/>
      <c r="K230" s="28"/>
      <c r="L230" s="28"/>
      <c r="M230"/>
      <c r="N230"/>
      <c r="O230"/>
      <c r="P230"/>
      <c r="Q230"/>
      <c r="R230"/>
      <c r="S230"/>
    </row>
    <row r="231" spans="1:19" s="49" customFormat="1" ht="15.75" hidden="1" x14ac:dyDescent="0.25">
      <c r="A231" s="39"/>
      <c r="B231" s="40">
        <v>0</v>
      </c>
      <c r="C231" s="41">
        <v>0</v>
      </c>
      <c r="D231" s="42">
        <v>0</v>
      </c>
      <c r="E231" s="42"/>
      <c r="F231" s="42"/>
      <c r="G231" s="43">
        <f t="shared" si="5"/>
        <v>0</v>
      </c>
      <c r="H231" s="43">
        <f t="shared" si="5"/>
        <v>0</v>
      </c>
      <c r="I231" s="43">
        <f t="shared" si="4"/>
        <v>0</v>
      </c>
      <c r="J231"/>
      <c r="K231" s="36"/>
      <c r="L231" s="36"/>
      <c r="M231"/>
      <c r="N231"/>
      <c r="O231"/>
      <c r="P231"/>
      <c r="Q231"/>
      <c r="R231"/>
      <c r="S231"/>
    </row>
    <row r="232" spans="1:19" s="49" customFormat="1" ht="15.75" hidden="1" x14ac:dyDescent="0.25">
      <c r="A232" s="39"/>
      <c r="B232" s="55" t="s">
        <v>26</v>
      </c>
      <c r="C232" s="56">
        <v>0</v>
      </c>
      <c r="D232" s="42">
        <v>0</v>
      </c>
      <c r="E232" s="43"/>
      <c r="F232" s="43"/>
      <c r="G232" s="45">
        <f>SUM(G215:G231)</f>
        <v>0</v>
      </c>
      <c r="H232" s="45">
        <f>SUM(H215:H231)</f>
        <v>0</v>
      </c>
      <c r="I232" s="45">
        <f>SUM(I215:I231)</f>
        <v>0</v>
      </c>
      <c r="J232"/>
      <c r="K232" s="36"/>
      <c r="L232" s="36"/>
      <c r="M232"/>
      <c r="N232"/>
      <c r="O232"/>
      <c r="P232"/>
      <c r="Q232"/>
      <c r="R232"/>
      <c r="S232"/>
    </row>
    <row r="233" spans="1:19" s="49" customFormat="1" ht="15.75" hidden="1" x14ac:dyDescent="0.25">
      <c r="A233" s="29"/>
      <c r="B233" s="70" t="s">
        <v>153</v>
      </c>
      <c r="C233" s="71">
        <v>0</v>
      </c>
      <c r="D233" s="54">
        <v>0</v>
      </c>
      <c r="E233" s="53"/>
      <c r="F233" s="53"/>
      <c r="G233" s="34"/>
      <c r="H233" s="34"/>
      <c r="I233" s="35">
        <f>I240</f>
        <v>0</v>
      </c>
      <c r="J233"/>
      <c r="K233" s="36"/>
      <c r="L233" s="36"/>
      <c r="M233"/>
      <c r="N233"/>
      <c r="O233"/>
      <c r="P233"/>
      <c r="Q233"/>
      <c r="R233"/>
      <c r="S233"/>
    </row>
    <row r="234" spans="1:19" s="49" customFormat="1" ht="24" hidden="1" x14ac:dyDescent="0.25">
      <c r="A234" s="50"/>
      <c r="B234" s="51" t="s">
        <v>154</v>
      </c>
      <c r="C234" s="51" t="s">
        <v>25</v>
      </c>
      <c r="D234" s="37">
        <v>0</v>
      </c>
      <c r="E234" s="38"/>
      <c r="F234" s="38"/>
      <c r="G234" s="38">
        <f t="shared" si="5"/>
        <v>0</v>
      </c>
      <c r="H234" s="38">
        <f t="shared" si="5"/>
        <v>0</v>
      </c>
      <c r="I234" s="51">
        <f t="shared" si="4"/>
        <v>0</v>
      </c>
      <c r="J234"/>
      <c r="K234" s="36"/>
      <c r="L234" s="36"/>
      <c r="M234"/>
      <c r="N234"/>
      <c r="O234"/>
      <c r="P234"/>
      <c r="Q234"/>
      <c r="R234"/>
      <c r="S234"/>
    </row>
    <row r="235" spans="1:19" s="49" customFormat="1" ht="15.75" x14ac:dyDescent="0.25">
      <c r="A235" s="37"/>
      <c r="B235" s="38" t="s">
        <v>155</v>
      </c>
      <c r="C235" s="38" t="s">
        <v>25</v>
      </c>
      <c r="D235" s="37">
        <v>4</v>
      </c>
      <c r="E235" s="38"/>
      <c r="F235" s="38"/>
      <c r="G235" s="38">
        <f t="shared" si="5"/>
        <v>0</v>
      </c>
      <c r="H235" s="38">
        <f t="shared" si="5"/>
        <v>0</v>
      </c>
      <c r="I235" s="38">
        <f t="shared" si="4"/>
        <v>0</v>
      </c>
      <c r="J235"/>
      <c r="K235" s="28"/>
      <c r="L235" s="28"/>
      <c r="M235"/>
      <c r="N235"/>
      <c r="O235"/>
      <c r="P235"/>
      <c r="Q235"/>
      <c r="R235"/>
      <c r="S235"/>
    </row>
    <row r="236" spans="1:19" s="49" customFormat="1" ht="36" hidden="1" x14ac:dyDescent="0.25">
      <c r="A236" s="37"/>
      <c r="B236" s="38" t="s">
        <v>156</v>
      </c>
      <c r="C236" s="38" t="s">
        <v>32</v>
      </c>
      <c r="D236" s="37">
        <v>0</v>
      </c>
      <c r="E236" s="38"/>
      <c r="F236" s="38"/>
      <c r="G236" s="38">
        <f t="shared" si="5"/>
        <v>0</v>
      </c>
      <c r="H236" s="38">
        <f t="shared" si="5"/>
        <v>0</v>
      </c>
      <c r="I236" s="38">
        <f t="shared" si="4"/>
        <v>0</v>
      </c>
      <c r="J236"/>
      <c r="K236" s="28"/>
      <c r="L236" s="28"/>
      <c r="M236"/>
      <c r="N236"/>
      <c r="O236"/>
      <c r="P236"/>
      <c r="Q236"/>
      <c r="R236"/>
      <c r="S236"/>
    </row>
    <row r="237" spans="1:19" s="49" customFormat="1" ht="15.75" hidden="1" x14ac:dyDescent="0.25">
      <c r="A237" s="37"/>
      <c r="B237" s="38" t="s">
        <v>157</v>
      </c>
      <c r="C237" s="38" t="s">
        <v>63</v>
      </c>
      <c r="D237" s="37">
        <v>0</v>
      </c>
      <c r="E237" s="38"/>
      <c r="F237" s="38"/>
      <c r="G237" s="38">
        <f t="shared" si="5"/>
        <v>0</v>
      </c>
      <c r="H237" s="38">
        <f t="shared" si="5"/>
        <v>0</v>
      </c>
      <c r="I237" s="38">
        <f t="shared" si="4"/>
        <v>0</v>
      </c>
      <c r="J237"/>
      <c r="K237" s="36"/>
      <c r="L237" s="36"/>
      <c r="M237"/>
      <c r="N237"/>
      <c r="O237"/>
      <c r="P237"/>
      <c r="Q237"/>
      <c r="R237"/>
      <c r="S237"/>
    </row>
    <row r="238" spans="1:19" s="49" customFormat="1" ht="15.75" x14ac:dyDescent="0.25">
      <c r="A238" s="39"/>
      <c r="B238" s="40" t="s">
        <v>158</v>
      </c>
      <c r="C238" s="41" t="s">
        <v>32</v>
      </c>
      <c r="D238" s="42">
        <v>4</v>
      </c>
      <c r="E238" s="42"/>
      <c r="F238" s="42"/>
      <c r="G238" s="43">
        <f t="shared" si="5"/>
        <v>0</v>
      </c>
      <c r="H238" s="43">
        <f t="shared" si="5"/>
        <v>0</v>
      </c>
      <c r="I238" s="43">
        <f t="shared" si="4"/>
        <v>0</v>
      </c>
      <c r="J238"/>
      <c r="K238" s="36"/>
      <c r="L238" s="36"/>
      <c r="M238"/>
      <c r="N238"/>
      <c r="O238"/>
      <c r="P238"/>
      <c r="Q238"/>
      <c r="R238"/>
      <c r="S238"/>
    </row>
    <row r="239" spans="1:19" s="49" customFormat="1" ht="15.75" hidden="1" customHeight="1" x14ac:dyDescent="0.25">
      <c r="A239" s="39"/>
      <c r="B239" s="40">
        <v>0</v>
      </c>
      <c r="C239" s="41">
        <v>0</v>
      </c>
      <c r="D239" s="42">
        <v>0</v>
      </c>
      <c r="E239" s="42"/>
      <c r="F239" s="42"/>
      <c r="G239" s="43">
        <f t="shared" si="5"/>
        <v>0</v>
      </c>
      <c r="H239" s="43">
        <f t="shared" si="5"/>
        <v>0</v>
      </c>
      <c r="I239" s="43">
        <f t="shared" si="4"/>
        <v>0</v>
      </c>
      <c r="J239"/>
      <c r="K239" s="36"/>
      <c r="L239" s="36"/>
      <c r="M239"/>
      <c r="N239"/>
      <c r="O239"/>
      <c r="P239"/>
      <c r="Q239"/>
      <c r="R239"/>
      <c r="S239"/>
    </row>
    <row r="240" spans="1:19" s="49" customFormat="1" ht="15.75" hidden="1" x14ac:dyDescent="0.25">
      <c r="A240" s="60"/>
      <c r="B240" s="55" t="s">
        <v>26</v>
      </c>
      <c r="C240" s="56">
        <v>0</v>
      </c>
      <c r="D240" s="42">
        <v>0</v>
      </c>
      <c r="E240" s="43"/>
      <c r="F240" s="43"/>
      <c r="G240" s="45">
        <f>SUM(G234:G239)</f>
        <v>0</v>
      </c>
      <c r="H240" s="45">
        <f>SUM(H234:H239)</f>
        <v>0</v>
      </c>
      <c r="I240" s="45">
        <f>SUM(I234:I239)</f>
        <v>0</v>
      </c>
      <c r="J240" s="7"/>
      <c r="K240" s="36"/>
      <c r="L240" s="36"/>
      <c r="M240"/>
      <c r="N240"/>
      <c r="O240"/>
      <c r="P240"/>
      <c r="Q240"/>
      <c r="R240"/>
      <c r="S240"/>
    </row>
    <row r="241" spans="1:19" s="49" customFormat="1" ht="15.75" customHeight="1" x14ac:dyDescent="0.25">
      <c r="A241" s="125" t="s">
        <v>159</v>
      </c>
      <c r="B241" s="126"/>
      <c r="C241" s="26">
        <v>0</v>
      </c>
      <c r="D241" s="66"/>
      <c r="E241" s="67"/>
      <c r="F241" s="67"/>
      <c r="G241" s="67"/>
      <c r="H241" s="67"/>
      <c r="I241" s="27">
        <f>I242+I264+I274</f>
        <v>0</v>
      </c>
      <c r="J241" s="7"/>
      <c r="K241" s="36"/>
      <c r="L241" s="36"/>
      <c r="M241"/>
      <c r="N241"/>
      <c r="O241"/>
      <c r="P241"/>
      <c r="Q241"/>
      <c r="R241"/>
      <c r="S241"/>
    </row>
    <row r="242" spans="1:19" s="49" customFormat="1" ht="15.75" hidden="1" customHeight="1" x14ac:dyDescent="0.25">
      <c r="A242" s="69"/>
      <c r="B242" s="70" t="s">
        <v>160</v>
      </c>
      <c r="C242" s="31">
        <v>0</v>
      </c>
      <c r="D242" s="54">
        <v>0</v>
      </c>
      <c r="E242" s="53"/>
      <c r="F242" s="53"/>
      <c r="G242" s="34"/>
      <c r="H242" s="34"/>
      <c r="I242" s="35">
        <f>I263</f>
        <v>0</v>
      </c>
      <c r="J242"/>
      <c r="K242" s="24"/>
      <c r="L242" s="24"/>
      <c r="M242"/>
      <c r="N242"/>
      <c r="O242"/>
      <c r="P242"/>
      <c r="Q242"/>
      <c r="R242"/>
      <c r="S242"/>
    </row>
    <row r="243" spans="1:19" s="49" customFormat="1" ht="15.75" hidden="1" x14ac:dyDescent="0.25">
      <c r="A243" s="51"/>
      <c r="B243" s="51" t="s">
        <v>161</v>
      </c>
      <c r="C243" s="51" t="s">
        <v>32</v>
      </c>
      <c r="D243" s="37">
        <v>0</v>
      </c>
      <c r="E243" s="38"/>
      <c r="F243" s="38"/>
      <c r="G243" s="38">
        <f t="shared" si="5"/>
        <v>0</v>
      </c>
      <c r="H243" s="38">
        <f t="shared" si="5"/>
        <v>0</v>
      </c>
      <c r="I243" s="51">
        <f t="shared" si="4"/>
        <v>0</v>
      </c>
      <c r="J243"/>
      <c r="K243" s="28"/>
      <c r="L243" s="28"/>
      <c r="M243"/>
      <c r="N243"/>
      <c r="O243"/>
      <c r="P243"/>
      <c r="Q243"/>
      <c r="R243"/>
      <c r="S243"/>
    </row>
    <row r="244" spans="1:19" s="49" customFormat="1" ht="24" hidden="1" x14ac:dyDescent="0.25">
      <c r="A244" s="51"/>
      <c r="B244" s="51" t="s">
        <v>162</v>
      </c>
      <c r="C244" s="51" t="s">
        <v>32</v>
      </c>
      <c r="D244" s="37">
        <v>0</v>
      </c>
      <c r="E244" s="38"/>
      <c r="F244" s="38"/>
      <c r="G244" s="38">
        <f t="shared" si="5"/>
        <v>0</v>
      </c>
      <c r="H244" s="38">
        <f t="shared" si="5"/>
        <v>0</v>
      </c>
      <c r="I244" s="51">
        <f t="shared" si="4"/>
        <v>0</v>
      </c>
      <c r="J244"/>
      <c r="K244" s="28"/>
      <c r="L244" s="28"/>
      <c r="M244"/>
      <c r="N244"/>
      <c r="O244"/>
      <c r="P244"/>
      <c r="Q244"/>
      <c r="R244"/>
      <c r="S244"/>
    </row>
    <row r="245" spans="1:19" s="49" customFormat="1" ht="24" hidden="1" x14ac:dyDescent="0.25">
      <c r="A245" s="51"/>
      <c r="B245" s="51" t="s">
        <v>163</v>
      </c>
      <c r="C245" s="51" t="s">
        <v>32</v>
      </c>
      <c r="D245" s="37">
        <v>0</v>
      </c>
      <c r="E245" s="38"/>
      <c r="F245" s="38"/>
      <c r="G245" s="38">
        <f t="shared" si="5"/>
        <v>0</v>
      </c>
      <c r="H245" s="38">
        <f t="shared" si="5"/>
        <v>0</v>
      </c>
      <c r="I245" s="51">
        <f t="shared" si="4"/>
        <v>0</v>
      </c>
      <c r="J245"/>
      <c r="K245" s="28"/>
      <c r="L245" s="28"/>
      <c r="M245"/>
      <c r="N245"/>
      <c r="O245"/>
      <c r="P245"/>
      <c r="Q245"/>
      <c r="R245"/>
      <c r="S245"/>
    </row>
    <row r="246" spans="1:19" s="49" customFormat="1" ht="36" hidden="1" x14ac:dyDescent="0.25">
      <c r="A246" s="51"/>
      <c r="B246" s="51" t="s">
        <v>164</v>
      </c>
      <c r="C246" s="51" t="s">
        <v>32</v>
      </c>
      <c r="D246" s="37">
        <v>0</v>
      </c>
      <c r="E246" s="38"/>
      <c r="F246" s="38"/>
      <c r="G246" s="38">
        <f t="shared" si="5"/>
        <v>0</v>
      </c>
      <c r="H246" s="38">
        <f t="shared" si="5"/>
        <v>0</v>
      </c>
      <c r="I246" s="51">
        <f t="shared" si="4"/>
        <v>0</v>
      </c>
      <c r="J246"/>
      <c r="K246" s="28"/>
      <c r="L246" s="28"/>
      <c r="M246"/>
      <c r="N246"/>
      <c r="O246"/>
      <c r="P246"/>
      <c r="Q246"/>
      <c r="R246"/>
      <c r="S246"/>
    </row>
    <row r="247" spans="1:19" s="49" customFormat="1" ht="36" hidden="1" x14ac:dyDescent="0.25">
      <c r="A247" s="51"/>
      <c r="B247" s="51" t="s">
        <v>165</v>
      </c>
      <c r="C247" s="51" t="s">
        <v>32</v>
      </c>
      <c r="D247" s="37">
        <v>0</v>
      </c>
      <c r="E247" s="38"/>
      <c r="F247" s="38"/>
      <c r="G247" s="38">
        <f t="shared" si="5"/>
        <v>0</v>
      </c>
      <c r="H247" s="38">
        <f t="shared" si="5"/>
        <v>0</v>
      </c>
      <c r="I247" s="51">
        <f t="shared" si="4"/>
        <v>0</v>
      </c>
      <c r="J247"/>
      <c r="K247" s="28"/>
      <c r="L247" s="28"/>
      <c r="M247"/>
      <c r="N247"/>
      <c r="O247"/>
      <c r="P247"/>
      <c r="Q247"/>
      <c r="R247"/>
      <c r="S247"/>
    </row>
    <row r="248" spans="1:19" s="49" customFormat="1" ht="24" hidden="1" x14ac:dyDescent="0.25">
      <c r="A248" s="51"/>
      <c r="B248" s="51" t="s">
        <v>166</v>
      </c>
      <c r="C248" s="51" t="s">
        <v>63</v>
      </c>
      <c r="D248" s="37">
        <v>0</v>
      </c>
      <c r="E248" s="38"/>
      <c r="F248" s="38"/>
      <c r="G248" s="38">
        <f t="shared" si="5"/>
        <v>0</v>
      </c>
      <c r="H248" s="38">
        <f t="shared" si="5"/>
        <v>0</v>
      </c>
      <c r="I248" s="51">
        <f t="shared" si="4"/>
        <v>0</v>
      </c>
      <c r="J248"/>
      <c r="K248" s="28"/>
      <c r="L248" s="28"/>
      <c r="M248"/>
      <c r="N248"/>
      <c r="O248"/>
      <c r="P248"/>
      <c r="Q248"/>
      <c r="R248"/>
      <c r="S248"/>
    </row>
    <row r="249" spans="1:19" s="49" customFormat="1" ht="15.75" hidden="1" x14ac:dyDescent="0.25">
      <c r="A249" s="51"/>
      <c r="B249" s="51" t="s">
        <v>167</v>
      </c>
      <c r="C249" s="51" t="s">
        <v>32</v>
      </c>
      <c r="D249" s="37">
        <v>0</v>
      </c>
      <c r="E249" s="38"/>
      <c r="F249" s="38"/>
      <c r="G249" s="38">
        <f t="shared" si="5"/>
        <v>0</v>
      </c>
      <c r="H249" s="38">
        <f t="shared" si="5"/>
        <v>0</v>
      </c>
      <c r="I249" s="51">
        <f t="shared" si="4"/>
        <v>0</v>
      </c>
      <c r="J249"/>
      <c r="K249" s="28"/>
      <c r="L249" s="28"/>
      <c r="M249"/>
      <c r="N249"/>
      <c r="O249"/>
      <c r="P249"/>
      <c r="Q249"/>
      <c r="R249"/>
      <c r="S249"/>
    </row>
    <row r="250" spans="1:19" s="49" customFormat="1" ht="24" hidden="1" x14ac:dyDescent="0.25">
      <c r="A250" s="51"/>
      <c r="B250" s="51" t="s">
        <v>168</v>
      </c>
      <c r="C250" s="51" t="s">
        <v>32</v>
      </c>
      <c r="D250" s="37">
        <v>0</v>
      </c>
      <c r="E250" s="38"/>
      <c r="F250" s="38"/>
      <c r="G250" s="38">
        <f t="shared" si="5"/>
        <v>0</v>
      </c>
      <c r="H250" s="38">
        <f t="shared" si="5"/>
        <v>0</v>
      </c>
      <c r="I250" s="51">
        <f t="shared" si="4"/>
        <v>0</v>
      </c>
      <c r="J250"/>
      <c r="K250" s="28"/>
      <c r="L250" s="28"/>
      <c r="M250"/>
      <c r="N250"/>
      <c r="O250"/>
      <c r="P250"/>
      <c r="Q250"/>
      <c r="R250"/>
      <c r="S250"/>
    </row>
    <row r="251" spans="1:19" s="49" customFormat="1" ht="36" hidden="1" x14ac:dyDescent="0.25">
      <c r="A251" s="51"/>
      <c r="B251" s="51" t="s">
        <v>169</v>
      </c>
      <c r="C251" s="51" t="s">
        <v>32</v>
      </c>
      <c r="D251" s="37">
        <v>0</v>
      </c>
      <c r="E251" s="38"/>
      <c r="F251" s="38"/>
      <c r="G251" s="38">
        <f t="shared" si="5"/>
        <v>0</v>
      </c>
      <c r="H251" s="38">
        <f t="shared" si="5"/>
        <v>0</v>
      </c>
      <c r="I251" s="51">
        <f t="shared" si="4"/>
        <v>0</v>
      </c>
      <c r="J251"/>
      <c r="K251" s="28"/>
      <c r="L251" s="28"/>
      <c r="M251"/>
      <c r="N251"/>
      <c r="O251"/>
      <c r="P251"/>
      <c r="Q251"/>
      <c r="R251"/>
      <c r="S251"/>
    </row>
    <row r="252" spans="1:19" s="49" customFormat="1" ht="15.75" hidden="1" x14ac:dyDescent="0.25">
      <c r="A252" s="51"/>
      <c r="B252" s="51" t="s">
        <v>170</v>
      </c>
      <c r="C252" s="51" t="s">
        <v>32</v>
      </c>
      <c r="D252" s="37">
        <v>0</v>
      </c>
      <c r="E252" s="38"/>
      <c r="F252" s="38"/>
      <c r="G252" s="38">
        <f t="shared" ref="G252:H322" si="6">$D252*E252</f>
        <v>0</v>
      </c>
      <c r="H252" s="38">
        <f t="shared" si="6"/>
        <v>0</v>
      </c>
      <c r="I252" s="51">
        <f t="shared" si="4"/>
        <v>0</v>
      </c>
      <c r="J252"/>
      <c r="K252" s="28"/>
      <c r="L252" s="28"/>
      <c r="M252"/>
      <c r="N252"/>
      <c r="O252"/>
      <c r="P252"/>
      <c r="Q252"/>
      <c r="R252"/>
      <c r="S252"/>
    </row>
    <row r="253" spans="1:19" s="49" customFormat="1" ht="36" hidden="1" x14ac:dyDescent="0.25">
      <c r="A253" s="51"/>
      <c r="B253" s="51" t="s">
        <v>171</v>
      </c>
      <c r="C253" s="51" t="s">
        <v>32</v>
      </c>
      <c r="D253" s="37">
        <v>0</v>
      </c>
      <c r="E253" s="38"/>
      <c r="F253" s="38"/>
      <c r="G253" s="38">
        <f t="shared" si="6"/>
        <v>0</v>
      </c>
      <c r="H253" s="38">
        <f t="shared" si="6"/>
        <v>0</v>
      </c>
      <c r="I253" s="51">
        <f t="shared" si="4"/>
        <v>0</v>
      </c>
      <c r="J253"/>
      <c r="K253" s="28"/>
      <c r="L253" s="28"/>
      <c r="M253"/>
      <c r="N253"/>
      <c r="O253"/>
      <c r="P253"/>
      <c r="Q253"/>
      <c r="R253"/>
      <c r="S253"/>
    </row>
    <row r="254" spans="1:19" s="49" customFormat="1" ht="15.75" hidden="1" x14ac:dyDescent="0.25">
      <c r="A254" s="51"/>
      <c r="B254" s="51" t="s">
        <v>172</v>
      </c>
      <c r="C254" s="51" t="s">
        <v>32</v>
      </c>
      <c r="D254" s="37">
        <v>0</v>
      </c>
      <c r="E254" s="38"/>
      <c r="F254" s="38"/>
      <c r="G254" s="38">
        <f t="shared" si="6"/>
        <v>0</v>
      </c>
      <c r="H254" s="38">
        <f t="shared" si="6"/>
        <v>0</v>
      </c>
      <c r="I254" s="51">
        <f t="shared" si="4"/>
        <v>0</v>
      </c>
      <c r="J254"/>
      <c r="K254" s="28"/>
      <c r="L254" s="28"/>
      <c r="M254"/>
      <c r="N254"/>
      <c r="O254"/>
      <c r="P254"/>
      <c r="Q254"/>
      <c r="R254"/>
      <c r="S254"/>
    </row>
    <row r="255" spans="1:19" s="49" customFormat="1" ht="15.75" hidden="1" x14ac:dyDescent="0.25">
      <c r="A255" s="51"/>
      <c r="B255" s="51" t="s">
        <v>173</v>
      </c>
      <c r="C255" s="51" t="s">
        <v>32</v>
      </c>
      <c r="D255" s="37">
        <v>0</v>
      </c>
      <c r="E255" s="38"/>
      <c r="F255" s="38"/>
      <c r="G255" s="38">
        <f t="shared" si="6"/>
        <v>0</v>
      </c>
      <c r="H255" s="38">
        <f t="shared" si="6"/>
        <v>0</v>
      </c>
      <c r="I255" s="51">
        <f t="shared" si="4"/>
        <v>0</v>
      </c>
      <c r="J255"/>
      <c r="K255" s="28"/>
      <c r="L255" s="28"/>
      <c r="M255"/>
      <c r="N255"/>
      <c r="O255"/>
      <c r="P255"/>
      <c r="Q255"/>
      <c r="R255"/>
      <c r="S255"/>
    </row>
    <row r="256" spans="1:19" s="49" customFormat="1" ht="15.75" hidden="1" x14ac:dyDescent="0.25">
      <c r="A256" s="51"/>
      <c r="B256" s="51" t="s">
        <v>174</v>
      </c>
      <c r="C256" s="51" t="s">
        <v>32</v>
      </c>
      <c r="D256" s="37">
        <v>0</v>
      </c>
      <c r="E256" s="38"/>
      <c r="F256" s="38"/>
      <c r="G256" s="38">
        <f t="shared" si="6"/>
        <v>0</v>
      </c>
      <c r="H256" s="38">
        <f t="shared" si="6"/>
        <v>0</v>
      </c>
      <c r="I256" s="51">
        <f t="shared" si="4"/>
        <v>0</v>
      </c>
      <c r="J256"/>
      <c r="K256" s="28"/>
      <c r="L256" s="28"/>
      <c r="M256"/>
      <c r="N256"/>
      <c r="O256"/>
      <c r="P256"/>
      <c r="Q256"/>
      <c r="R256"/>
      <c r="S256"/>
    </row>
    <row r="257" spans="1:19" s="49" customFormat="1" ht="15.75" hidden="1" x14ac:dyDescent="0.25">
      <c r="A257" s="51"/>
      <c r="B257" s="51" t="s">
        <v>175</v>
      </c>
      <c r="C257" s="51" t="s">
        <v>32</v>
      </c>
      <c r="D257" s="37">
        <v>0</v>
      </c>
      <c r="E257" s="38"/>
      <c r="F257" s="38"/>
      <c r="G257" s="38">
        <f t="shared" si="6"/>
        <v>0</v>
      </c>
      <c r="H257" s="38">
        <f t="shared" si="6"/>
        <v>0</v>
      </c>
      <c r="I257" s="51">
        <f t="shared" si="4"/>
        <v>0</v>
      </c>
      <c r="J257"/>
      <c r="K257" s="28"/>
      <c r="L257" s="28"/>
      <c r="M257"/>
      <c r="N257"/>
      <c r="O257"/>
      <c r="P257"/>
      <c r="Q257"/>
      <c r="R257"/>
      <c r="S257"/>
    </row>
    <row r="258" spans="1:19" s="49" customFormat="1" ht="15.75" hidden="1" x14ac:dyDescent="0.25">
      <c r="A258" s="39"/>
      <c r="B258" s="40">
        <v>0</v>
      </c>
      <c r="C258" s="41">
        <v>0</v>
      </c>
      <c r="D258" s="42">
        <v>0</v>
      </c>
      <c r="E258" s="42"/>
      <c r="F258" s="42"/>
      <c r="G258" s="43">
        <f t="shared" si="6"/>
        <v>0</v>
      </c>
      <c r="H258" s="43">
        <f t="shared" si="6"/>
        <v>0</v>
      </c>
      <c r="I258" s="43">
        <f t="shared" ref="I258:I262" si="7">SUM(G258:H258)</f>
        <v>0</v>
      </c>
      <c r="J258"/>
      <c r="K258" s="36"/>
      <c r="L258" s="36"/>
      <c r="M258"/>
      <c r="N258"/>
      <c r="O258"/>
      <c r="P258"/>
      <c r="Q258"/>
      <c r="R258"/>
      <c r="S258"/>
    </row>
    <row r="259" spans="1:19" s="49" customFormat="1" ht="15.75" hidden="1" x14ac:dyDescent="0.25">
      <c r="A259" s="39"/>
      <c r="B259" s="40">
        <v>0</v>
      </c>
      <c r="C259" s="41">
        <v>0</v>
      </c>
      <c r="D259" s="42">
        <v>0</v>
      </c>
      <c r="E259" s="42"/>
      <c r="F259" s="42"/>
      <c r="G259" s="43">
        <f t="shared" si="6"/>
        <v>0</v>
      </c>
      <c r="H259" s="43">
        <f t="shared" si="6"/>
        <v>0</v>
      </c>
      <c r="I259" s="43">
        <f t="shared" si="7"/>
        <v>0</v>
      </c>
      <c r="J259"/>
      <c r="K259" s="36"/>
      <c r="L259" s="36"/>
      <c r="M259"/>
      <c r="N259"/>
      <c r="O259"/>
      <c r="P259"/>
      <c r="Q259"/>
      <c r="R259"/>
      <c r="S259"/>
    </row>
    <row r="260" spans="1:19" s="49" customFormat="1" ht="15.75" hidden="1" x14ac:dyDescent="0.25">
      <c r="A260" s="39"/>
      <c r="B260" s="40">
        <v>0</v>
      </c>
      <c r="C260" s="41">
        <v>0</v>
      </c>
      <c r="D260" s="42">
        <v>0</v>
      </c>
      <c r="E260" s="42"/>
      <c r="F260" s="42"/>
      <c r="G260" s="43">
        <f t="shared" si="6"/>
        <v>0</v>
      </c>
      <c r="H260" s="43">
        <f t="shared" si="6"/>
        <v>0</v>
      </c>
      <c r="I260" s="43">
        <f t="shared" ref="I260:I261" si="8">SUM(G260:H260)</f>
        <v>0</v>
      </c>
      <c r="J260"/>
      <c r="K260" s="36"/>
      <c r="L260" s="36"/>
      <c r="M260"/>
      <c r="N260"/>
      <c r="O260"/>
      <c r="P260"/>
      <c r="Q260"/>
      <c r="R260"/>
      <c r="S260"/>
    </row>
    <row r="261" spans="1:19" s="49" customFormat="1" ht="15.75" hidden="1" x14ac:dyDescent="0.25">
      <c r="A261" s="39"/>
      <c r="B261" s="40">
        <v>0</v>
      </c>
      <c r="C261" s="41">
        <v>0</v>
      </c>
      <c r="D261" s="42">
        <v>0</v>
      </c>
      <c r="E261" s="42"/>
      <c r="F261" s="42"/>
      <c r="G261" s="43">
        <f t="shared" si="6"/>
        <v>0</v>
      </c>
      <c r="H261" s="43">
        <f t="shared" si="6"/>
        <v>0</v>
      </c>
      <c r="I261" s="43">
        <f t="shared" si="8"/>
        <v>0</v>
      </c>
      <c r="J261"/>
      <c r="K261" s="36"/>
      <c r="L261" s="36"/>
      <c r="M261"/>
      <c r="N261"/>
      <c r="O261"/>
      <c r="P261"/>
      <c r="Q261"/>
      <c r="R261"/>
      <c r="S261"/>
    </row>
    <row r="262" spans="1:19" s="49" customFormat="1" ht="15.75" hidden="1" x14ac:dyDescent="0.25">
      <c r="A262" s="39"/>
      <c r="B262" s="40">
        <v>0</v>
      </c>
      <c r="C262" s="41">
        <v>0</v>
      </c>
      <c r="D262" s="42">
        <v>0</v>
      </c>
      <c r="E262" s="42"/>
      <c r="F262" s="42"/>
      <c r="G262" s="43">
        <f t="shared" si="6"/>
        <v>0</v>
      </c>
      <c r="H262" s="43">
        <f t="shared" si="6"/>
        <v>0</v>
      </c>
      <c r="I262" s="43">
        <f t="shared" si="7"/>
        <v>0</v>
      </c>
      <c r="J262"/>
      <c r="K262" s="28"/>
      <c r="L262" s="28"/>
      <c r="M262"/>
      <c r="N262"/>
      <c r="O262"/>
      <c r="P262"/>
      <c r="Q262"/>
      <c r="R262"/>
      <c r="S262"/>
    </row>
    <row r="263" spans="1:19" s="49" customFormat="1" ht="15.75" hidden="1" x14ac:dyDescent="0.25">
      <c r="A263" s="39"/>
      <c r="B263" s="55" t="s">
        <v>26</v>
      </c>
      <c r="C263" s="56">
        <v>0</v>
      </c>
      <c r="D263" s="42">
        <v>0</v>
      </c>
      <c r="E263" s="43"/>
      <c r="F263" s="43"/>
      <c r="G263" s="45">
        <f>SUM(G243:G262)</f>
        <v>0</v>
      </c>
      <c r="H263" s="45">
        <f>SUM(H243:H262)</f>
        <v>0</v>
      </c>
      <c r="I263" s="45">
        <f>SUM(I243:I262)</f>
        <v>0</v>
      </c>
      <c r="J263"/>
      <c r="K263" s="28"/>
      <c r="L263" s="28"/>
      <c r="M263"/>
      <c r="N263"/>
      <c r="O263"/>
      <c r="P263"/>
      <c r="Q263"/>
      <c r="R263"/>
      <c r="S263"/>
    </row>
    <row r="264" spans="1:19" s="49" customFormat="1" ht="15.75" hidden="1" x14ac:dyDescent="0.25">
      <c r="A264" s="29"/>
      <c r="B264" s="70" t="s">
        <v>176</v>
      </c>
      <c r="C264" s="31">
        <v>0</v>
      </c>
      <c r="D264" s="54">
        <v>0</v>
      </c>
      <c r="E264" s="53"/>
      <c r="F264" s="53"/>
      <c r="G264" s="34"/>
      <c r="H264" s="34"/>
      <c r="I264" s="35">
        <f>I273</f>
        <v>0</v>
      </c>
      <c r="J264"/>
      <c r="K264" s="28"/>
      <c r="L264" s="28"/>
      <c r="M264"/>
      <c r="N264"/>
      <c r="O264"/>
      <c r="P264"/>
      <c r="Q264"/>
      <c r="R264"/>
      <c r="S264"/>
    </row>
    <row r="265" spans="1:19" s="49" customFormat="1" ht="15.75" hidden="1" x14ac:dyDescent="0.25">
      <c r="A265" s="50"/>
      <c r="B265" s="51" t="s">
        <v>177</v>
      </c>
      <c r="C265" s="51" t="s">
        <v>22</v>
      </c>
      <c r="D265" s="37">
        <v>0</v>
      </c>
      <c r="E265" s="38"/>
      <c r="F265" s="38"/>
      <c r="G265" s="38">
        <f t="shared" si="6"/>
        <v>0</v>
      </c>
      <c r="H265" s="38">
        <f t="shared" si="6"/>
        <v>0</v>
      </c>
      <c r="I265" s="51">
        <f t="shared" ref="I265:I371" si="9">SUM(G265:H265)</f>
        <v>0</v>
      </c>
      <c r="J265"/>
      <c r="K265" s="28"/>
      <c r="L265" s="28"/>
      <c r="M265"/>
      <c r="N265"/>
      <c r="O265"/>
      <c r="P265"/>
      <c r="Q265"/>
      <c r="R265"/>
      <c r="S265"/>
    </row>
    <row r="266" spans="1:19" s="49" customFormat="1" ht="15.75" hidden="1" x14ac:dyDescent="0.25">
      <c r="A266" s="50"/>
      <c r="B266" s="51" t="s">
        <v>178</v>
      </c>
      <c r="C266" s="51" t="s">
        <v>22</v>
      </c>
      <c r="D266" s="37">
        <v>0</v>
      </c>
      <c r="E266" s="38"/>
      <c r="F266" s="38"/>
      <c r="G266" s="38">
        <f t="shared" si="6"/>
        <v>0</v>
      </c>
      <c r="H266" s="38">
        <f t="shared" si="6"/>
        <v>0</v>
      </c>
      <c r="I266" s="51">
        <f t="shared" si="9"/>
        <v>0</v>
      </c>
      <c r="J266"/>
      <c r="K266" s="28"/>
      <c r="L266" s="28"/>
      <c r="M266"/>
      <c r="N266"/>
      <c r="O266"/>
      <c r="P266"/>
      <c r="Q266"/>
      <c r="R266"/>
      <c r="S266"/>
    </row>
    <row r="267" spans="1:19" s="49" customFormat="1" ht="15.75" hidden="1" x14ac:dyDescent="0.25">
      <c r="A267" s="50"/>
      <c r="B267" s="51" t="s">
        <v>179</v>
      </c>
      <c r="C267" s="51" t="s">
        <v>63</v>
      </c>
      <c r="D267" s="37">
        <v>0</v>
      </c>
      <c r="E267" s="38"/>
      <c r="F267" s="38"/>
      <c r="G267" s="38">
        <f t="shared" si="6"/>
        <v>0</v>
      </c>
      <c r="H267" s="38">
        <f t="shared" si="6"/>
        <v>0</v>
      </c>
      <c r="I267" s="51">
        <f t="shared" si="9"/>
        <v>0</v>
      </c>
      <c r="J267"/>
      <c r="K267" s="28"/>
      <c r="L267" s="28"/>
      <c r="M267"/>
      <c r="N267"/>
      <c r="O267"/>
      <c r="P267"/>
      <c r="Q267"/>
      <c r="R267"/>
      <c r="S267"/>
    </row>
    <row r="268" spans="1:19" s="49" customFormat="1" ht="15.75" hidden="1" x14ac:dyDescent="0.25">
      <c r="A268" s="39"/>
      <c r="B268" s="40">
        <v>0</v>
      </c>
      <c r="C268" s="41">
        <v>0</v>
      </c>
      <c r="D268" s="42">
        <v>0</v>
      </c>
      <c r="E268" s="42"/>
      <c r="F268" s="42"/>
      <c r="G268" s="43">
        <f t="shared" si="6"/>
        <v>0</v>
      </c>
      <c r="H268" s="43">
        <f t="shared" si="6"/>
        <v>0</v>
      </c>
      <c r="I268" s="43">
        <f t="shared" si="9"/>
        <v>0</v>
      </c>
      <c r="J268"/>
      <c r="K268" s="28"/>
      <c r="L268" s="28"/>
      <c r="M268"/>
      <c r="N268"/>
      <c r="O268"/>
      <c r="P268"/>
      <c r="Q268"/>
      <c r="R268"/>
      <c r="S268"/>
    </row>
    <row r="269" spans="1:19" s="49" customFormat="1" ht="15.75" hidden="1" x14ac:dyDescent="0.25">
      <c r="A269" s="39"/>
      <c r="B269" s="40">
        <v>0</v>
      </c>
      <c r="C269" s="41">
        <v>0</v>
      </c>
      <c r="D269" s="42">
        <v>0</v>
      </c>
      <c r="E269" s="42"/>
      <c r="F269" s="42"/>
      <c r="G269" s="43">
        <f t="shared" si="6"/>
        <v>0</v>
      </c>
      <c r="H269" s="43">
        <f t="shared" si="6"/>
        <v>0</v>
      </c>
      <c r="I269" s="43">
        <f t="shared" si="9"/>
        <v>0</v>
      </c>
      <c r="J269"/>
      <c r="K269" s="28"/>
      <c r="L269" s="28"/>
      <c r="M269"/>
      <c r="N269"/>
      <c r="O269"/>
      <c r="P269"/>
      <c r="Q269"/>
      <c r="R269"/>
      <c r="S269"/>
    </row>
    <row r="270" spans="1:19" s="49" customFormat="1" ht="15.75" hidden="1" x14ac:dyDescent="0.25">
      <c r="A270" s="39"/>
      <c r="B270" s="40">
        <v>0</v>
      </c>
      <c r="C270" s="41">
        <v>0</v>
      </c>
      <c r="D270" s="42">
        <v>0</v>
      </c>
      <c r="E270" s="42"/>
      <c r="F270" s="42"/>
      <c r="G270" s="43">
        <f t="shared" si="6"/>
        <v>0</v>
      </c>
      <c r="H270" s="43">
        <f t="shared" si="6"/>
        <v>0</v>
      </c>
      <c r="I270" s="43">
        <f t="shared" si="9"/>
        <v>0</v>
      </c>
      <c r="J270"/>
      <c r="K270" s="28"/>
      <c r="L270" s="28"/>
      <c r="M270"/>
      <c r="N270"/>
      <c r="O270"/>
      <c r="P270"/>
      <c r="Q270"/>
      <c r="R270"/>
      <c r="S270"/>
    </row>
    <row r="271" spans="1:19" s="49" customFormat="1" ht="15.75" hidden="1" x14ac:dyDescent="0.25">
      <c r="A271" s="39"/>
      <c r="B271" s="40">
        <v>0</v>
      </c>
      <c r="C271" s="41">
        <v>0</v>
      </c>
      <c r="D271" s="42">
        <v>0</v>
      </c>
      <c r="E271" s="42"/>
      <c r="F271" s="42"/>
      <c r="G271" s="43">
        <f t="shared" si="6"/>
        <v>0</v>
      </c>
      <c r="H271" s="43">
        <f t="shared" si="6"/>
        <v>0</v>
      </c>
      <c r="I271" s="43">
        <f t="shared" si="9"/>
        <v>0</v>
      </c>
      <c r="J271"/>
      <c r="K271" s="28"/>
      <c r="L271" s="28"/>
      <c r="M271"/>
      <c r="N271"/>
      <c r="O271"/>
      <c r="P271"/>
      <c r="Q271"/>
      <c r="R271"/>
      <c r="S271"/>
    </row>
    <row r="272" spans="1:19" s="49" customFormat="1" ht="15.75" hidden="1" x14ac:dyDescent="0.25">
      <c r="A272" s="39"/>
      <c r="B272" s="40">
        <v>0</v>
      </c>
      <c r="C272" s="41">
        <v>0</v>
      </c>
      <c r="D272" s="42">
        <v>0</v>
      </c>
      <c r="E272" s="42"/>
      <c r="F272" s="42"/>
      <c r="G272" s="43">
        <f t="shared" si="6"/>
        <v>0</v>
      </c>
      <c r="H272" s="43">
        <f t="shared" si="6"/>
        <v>0</v>
      </c>
      <c r="I272" s="43">
        <f t="shared" si="9"/>
        <v>0</v>
      </c>
      <c r="J272"/>
      <c r="K272" s="28"/>
      <c r="L272" s="28"/>
      <c r="M272"/>
      <c r="N272"/>
      <c r="O272"/>
      <c r="P272"/>
      <c r="Q272"/>
      <c r="R272"/>
      <c r="S272"/>
    </row>
    <row r="273" spans="1:19" s="49" customFormat="1" ht="15.75" hidden="1" x14ac:dyDescent="0.25">
      <c r="A273" s="39"/>
      <c r="B273" s="55" t="s">
        <v>26</v>
      </c>
      <c r="C273" s="56">
        <v>0</v>
      </c>
      <c r="D273" s="42">
        <v>0</v>
      </c>
      <c r="E273" s="43"/>
      <c r="F273" s="43"/>
      <c r="G273" s="45">
        <f>SUM(G265:G272)</f>
        <v>0</v>
      </c>
      <c r="H273" s="45">
        <f>SUM(H265:H272)</f>
        <v>0</v>
      </c>
      <c r="I273" s="45">
        <f>SUM(I265:I272)</f>
        <v>0</v>
      </c>
      <c r="J273"/>
      <c r="K273" s="28"/>
      <c r="L273" s="28"/>
      <c r="M273"/>
      <c r="N273"/>
      <c r="O273"/>
      <c r="P273"/>
      <c r="Q273"/>
      <c r="R273"/>
      <c r="S273"/>
    </row>
    <row r="274" spans="1:19" s="49" customFormat="1" ht="24" hidden="1" x14ac:dyDescent="0.25">
      <c r="A274" s="29"/>
      <c r="B274" s="70" t="s">
        <v>180</v>
      </c>
      <c r="C274" s="31">
        <v>0</v>
      </c>
      <c r="D274" s="54">
        <v>0</v>
      </c>
      <c r="E274" s="53"/>
      <c r="F274" s="53"/>
      <c r="G274" s="34"/>
      <c r="H274" s="34"/>
      <c r="I274" s="35">
        <f>I281</f>
        <v>0</v>
      </c>
      <c r="J274"/>
      <c r="K274" s="28"/>
      <c r="L274" s="28"/>
      <c r="M274"/>
      <c r="N274"/>
      <c r="O274"/>
      <c r="P274"/>
      <c r="Q274"/>
      <c r="R274"/>
      <c r="S274"/>
    </row>
    <row r="275" spans="1:19" s="49" customFormat="1" ht="24" hidden="1" x14ac:dyDescent="0.25">
      <c r="A275" s="50"/>
      <c r="B275" s="51" t="s">
        <v>181</v>
      </c>
      <c r="C275" s="51" t="s">
        <v>52</v>
      </c>
      <c r="D275" s="37">
        <v>0</v>
      </c>
      <c r="E275" s="38"/>
      <c r="F275" s="38"/>
      <c r="G275" s="38">
        <f t="shared" si="6"/>
        <v>0</v>
      </c>
      <c r="H275" s="38">
        <f t="shared" si="6"/>
        <v>0</v>
      </c>
      <c r="I275" s="51">
        <f t="shared" si="9"/>
        <v>0</v>
      </c>
      <c r="J275"/>
      <c r="K275" s="28"/>
      <c r="L275" s="28"/>
      <c r="M275"/>
      <c r="N275"/>
      <c r="O275"/>
      <c r="P275"/>
      <c r="Q275"/>
      <c r="R275"/>
      <c r="S275"/>
    </row>
    <row r="276" spans="1:19" s="49" customFormat="1" ht="15.75" hidden="1" x14ac:dyDescent="0.25">
      <c r="A276" s="39"/>
      <c r="B276" s="40">
        <v>0</v>
      </c>
      <c r="C276" s="41">
        <v>0</v>
      </c>
      <c r="D276" s="42">
        <v>0</v>
      </c>
      <c r="E276" s="42"/>
      <c r="F276" s="42"/>
      <c r="G276" s="43">
        <f t="shared" si="6"/>
        <v>0</v>
      </c>
      <c r="H276" s="43">
        <f t="shared" si="6"/>
        <v>0</v>
      </c>
      <c r="I276" s="43">
        <f t="shared" si="9"/>
        <v>0</v>
      </c>
      <c r="J276"/>
      <c r="K276" s="28"/>
      <c r="L276" s="28"/>
      <c r="M276"/>
      <c r="N276"/>
      <c r="O276"/>
      <c r="P276"/>
      <c r="Q276"/>
      <c r="R276"/>
      <c r="S276"/>
    </row>
    <row r="277" spans="1:19" s="49" customFormat="1" ht="15.75" hidden="1" x14ac:dyDescent="0.25">
      <c r="A277" s="39"/>
      <c r="B277" s="40">
        <v>0</v>
      </c>
      <c r="C277" s="41">
        <v>0</v>
      </c>
      <c r="D277" s="42">
        <v>0</v>
      </c>
      <c r="E277" s="42"/>
      <c r="F277" s="42"/>
      <c r="G277" s="43">
        <f t="shared" si="6"/>
        <v>0</v>
      </c>
      <c r="H277" s="43">
        <f t="shared" si="6"/>
        <v>0</v>
      </c>
      <c r="I277" s="43">
        <f t="shared" si="9"/>
        <v>0</v>
      </c>
      <c r="J277"/>
      <c r="K277" s="28"/>
      <c r="L277" s="28"/>
      <c r="M277"/>
      <c r="N277"/>
      <c r="O277"/>
      <c r="P277"/>
      <c r="Q277"/>
      <c r="R277"/>
      <c r="S277"/>
    </row>
    <row r="278" spans="1:19" s="49" customFormat="1" ht="15.75" hidden="1" x14ac:dyDescent="0.25">
      <c r="A278" s="39"/>
      <c r="B278" s="40">
        <v>0</v>
      </c>
      <c r="C278" s="41">
        <v>0</v>
      </c>
      <c r="D278" s="42">
        <v>0</v>
      </c>
      <c r="E278" s="42"/>
      <c r="F278" s="42"/>
      <c r="G278" s="43">
        <f t="shared" si="6"/>
        <v>0</v>
      </c>
      <c r="H278" s="43">
        <f t="shared" si="6"/>
        <v>0</v>
      </c>
      <c r="I278" s="43">
        <f t="shared" si="9"/>
        <v>0</v>
      </c>
      <c r="J278"/>
      <c r="K278" s="28"/>
      <c r="L278" s="28"/>
      <c r="M278"/>
      <c r="N278"/>
      <c r="O278"/>
      <c r="P278"/>
      <c r="Q278"/>
      <c r="R278"/>
      <c r="S278"/>
    </row>
    <row r="279" spans="1:19" s="49" customFormat="1" ht="15.75" hidden="1" x14ac:dyDescent="0.25">
      <c r="A279" s="39"/>
      <c r="B279" s="40">
        <v>0</v>
      </c>
      <c r="C279" s="41">
        <v>0</v>
      </c>
      <c r="D279" s="42">
        <v>0</v>
      </c>
      <c r="E279" s="42"/>
      <c r="F279" s="42"/>
      <c r="G279" s="43">
        <f t="shared" si="6"/>
        <v>0</v>
      </c>
      <c r="H279" s="43">
        <f t="shared" si="6"/>
        <v>0</v>
      </c>
      <c r="I279" s="43">
        <f t="shared" si="9"/>
        <v>0</v>
      </c>
      <c r="J279"/>
      <c r="K279" s="28"/>
      <c r="L279" s="28"/>
      <c r="M279"/>
      <c r="N279"/>
      <c r="O279"/>
      <c r="P279"/>
      <c r="Q279"/>
      <c r="R279"/>
      <c r="S279"/>
    </row>
    <row r="280" spans="1:19" s="49" customFormat="1" ht="15.75" hidden="1" customHeight="1" x14ac:dyDescent="0.25">
      <c r="A280" s="39"/>
      <c r="B280" s="40">
        <v>0</v>
      </c>
      <c r="C280" s="41">
        <v>0</v>
      </c>
      <c r="D280" s="42">
        <v>0</v>
      </c>
      <c r="E280" s="42"/>
      <c r="F280" s="42"/>
      <c r="G280" s="43">
        <f t="shared" si="6"/>
        <v>0</v>
      </c>
      <c r="H280" s="43">
        <f t="shared" si="6"/>
        <v>0</v>
      </c>
      <c r="I280" s="43">
        <f t="shared" si="9"/>
        <v>0</v>
      </c>
      <c r="J280"/>
      <c r="K280" s="28"/>
      <c r="L280" s="28"/>
      <c r="M280"/>
      <c r="N280"/>
      <c r="O280"/>
      <c r="P280"/>
      <c r="Q280"/>
      <c r="R280"/>
      <c r="S280"/>
    </row>
    <row r="281" spans="1:19" s="49" customFormat="1" ht="15.75" hidden="1" x14ac:dyDescent="0.25">
      <c r="A281" s="60"/>
      <c r="B281" s="55" t="s">
        <v>26</v>
      </c>
      <c r="C281" s="56">
        <v>0</v>
      </c>
      <c r="D281" s="42">
        <v>0</v>
      </c>
      <c r="E281" s="43"/>
      <c r="F281" s="43"/>
      <c r="G281" s="45">
        <f>SUM(G275:G280)</f>
        <v>0</v>
      </c>
      <c r="H281" s="45">
        <f>SUM(H275:H280)</f>
        <v>0</v>
      </c>
      <c r="I281" s="45">
        <f>SUM(I275:I280)</f>
        <v>0</v>
      </c>
      <c r="J281"/>
      <c r="K281" s="36"/>
      <c r="L281" s="36"/>
      <c r="M281"/>
      <c r="N281"/>
      <c r="O281"/>
      <c r="P281"/>
      <c r="Q281"/>
      <c r="R281"/>
      <c r="S281"/>
    </row>
    <row r="282" spans="1:19" s="49" customFormat="1" ht="15.75" customHeight="1" x14ac:dyDescent="0.25">
      <c r="A282" s="125" t="s">
        <v>182</v>
      </c>
      <c r="B282" s="126"/>
      <c r="C282" s="26">
        <v>0</v>
      </c>
      <c r="D282" s="66"/>
      <c r="E282" s="67"/>
      <c r="F282" s="67"/>
      <c r="G282" s="67"/>
      <c r="H282" s="67"/>
      <c r="I282" s="27">
        <f>I283+I303+I326+I337</f>
        <v>0</v>
      </c>
      <c r="J282"/>
      <c r="K282" s="36"/>
      <c r="L282" s="36"/>
      <c r="M282"/>
      <c r="N282"/>
      <c r="O282"/>
      <c r="P282"/>
      <c r="Q282"/>
      <c r="R282"/>
      <c r="S282"/>
    </row>
    <row r="283" spans="1:19" s="49" customFormat="1" ht="15.75" hidden="1" x14ac:dyDescent="0.25">
      <c r="A283" s="69"/>
      <c r="B283" s="70" t="s">
        <v>183</v>
      </c>
      <c r="C283" s="31">
        <v>0</v>
      </c>
      <c r="D283" s="54">
        <v>0</v>
      </c>
      <c r="E283" s="34"/>
      <c r="F283" s="34"/>
      <c r="G283" s="34"/>
      <c r="H283" s="34"/>
      <c r="I283" s="35">
        <f>I302</f>
        <v>0</v>
      </c>
      <c r="J283"/>
      <c r="K283" s="36"/>
      <c r="L283" s="36"/>
      <c r="M283"/>
      <c r="N283"/>
      <c r="O283"/>
      <c r="P283"/>
      <c r="Q283"/>
      <c r="R283"/>
      <c r="S283"/>
    </row>
    <row r="284" spans="1:19" s="49" customFormat="1" ht="24" hidden="1" x14ac:dyDescent="0.25">
      <c r="A284" s="51"/>
      <c r="B284" s="51" t="s">
        <v>184</v>
      </c>
      <c r="C284" s="51" t="s">
        <v>32</v>
      </c>
      <c r="D284" s="37">
        <v>0</v>
      </c>
      <c r="E284" s="38"/>
      <c r="F284" s="38"/>
      <c r="G284" s="38">
        <f t="shared" si="6"/>
        <v>0</v>
      </c>
      <c r="H284" s="38">
        <f t="shared" si="6"/>
        <v>0</v>
      </c>
      <c r="I284" s="51">
        <f t="shared" si="9"/>
        <v>0</v>
      </c>
      <c r="J284"/>
      <c r="K284" s="36"/>
      <c r="L284" s="36"/>
      <c r="M284"/>
      <c r="N284"/>
      <c r="O284"/>
      <c r="P284"/>
      <c r="Q284"/>
      <c r="R284"/>
      <c r="S284"/>
    </row>
    <row r="285" spans="1:19" s="49" customFormat="1" ht="15.75" hidden="1" x14ac:dyDescent="0.25">
      <c r="A285" s="51"/>
      <c r="B285" s="51" t="s">
        <v>185</v>
      </c>
      <c r="C285" s="51" t="s">
        <v>49</v>
      </c>
      <c r="D285" s="37">
        <v>0</v>
      </c>
      <c r="E285" s="38"/>
      <c r="F285" s="38"/>
      <c r="G285" s="38">
        <f t="shared" si="6"/>
        <v>0</v>
      </c>
      <c r="H285" s="38">
        <f t="shared" si="6"/>
        <v>0</v>
      </c>
      <c r="I285" s="51">
        <f t="shared" si="9"/>
        <v>0</v>
      </c>
      <c r="J285"/>
      <c r="K285" s="28"/>
      <c r="L285" s="28"/>
      <c r="M285"/>
      <c r="N285"/>
      <c r="O285"/>
      <c r="P285"/>
      <c r="Q285"/>
      <c r="R285"/>
      <c r="S285"/>
    </row>
    <row r="286" spans="1:19" s="49" customFormat="1" ht="15.75" hidden="1" x14ac:dyDescent="0.25">
      <c r="A286" s="51"/>
      <c r="B286" s="51" t="s">
        <v>186</v>
      </c>
      <c r="C286" s="51" t="s">
        <v>52</v>
      </c>
      <c r="D286" s="37">
        <v>0</v>
      </c>
      <c r="E286" s="38"/>
      <c r="F286" s="38"/>
      <c r="G286" s="38">
        <f t="shared" si="6"/>
        <v>0</v>
      </c>
      <c r="H286" s="38">
        <f t="shared" si="6"/>
        <v>0</v>
      </c>
      <c r="I286" s="51">
        <f t="shared" si="9"/>
        <v>0</v>
      </c>
      <c r="J286"/>
      <c r="K286" s="28"/>
      <c r="L286" s="28"/>
      <c r="M286"/>
      <c r="N286"/>
      <c r="O286"/>
      <c r="P286"/>
      <c r="Q286"/>
      <c r="R286"/>
      <c r="S286"/>
    </row>
    <row r="287" spans="1:19" s="49" customFormat="1" ht="15.75" hidden="1" x14ac:dyDescent="0.25">
      <c r="A287" s="51"/>
      <c r="B287" s="51" t="s">
        <v>187</v>
      </c>
      <c r="C287" s="51" t="s">
        <v>49</v>
      </c>
      <c r="D287" s="37">
        <v>0</v>
      </c>
      <c r="E287" s="38"/>
      <c r="F287" s="38"/>
      <c r="G287" s="38">
        <f t="shared" si="6"/>
        <v>0</v>
      </c>
      <c r="H287" s="38">
        <f t="shared" si="6"/>
        <v>0</v>
      </c>
      <c r="I287" s="51">
        <f t="shared" si="9"/>
        <v>0</v>
      </c>
      <c r="J287"/>
      <c r="K287" s="28"/>
      <c r="L287" s="28"/>
      <c r="M287"/>
      <c r="N287"/>
      <c r="O287"/>
      <c r="P287"/>
      <c r="Q287"/>
      <c r="R287"/>
      <c r="S287"/>
    </row>
    <row r="288" spans="1:19" s="49" customFormat="1" ht="15.75" hidden="1" x14ac:dyDescent="0.25">
      <c r="A288" s="51"/>
      <c r="B288" s="51" t="s">
        <v>188</v>
      </c>
      <c r="C288" s="51" t="s">
        <v>32</v>
      </c>
      <c r="D288" s="37">
        <v>0</v>
      </c>
      <c r="E288" s="38"/>
      <c r="F288" s="38"/>
      <c r="G288" s="38">
        <f t="shared" si="6"/>
        <v>0</v>
      </c>
      <c r="H288" s="38">
        <f t="shared" si="6"/>
        <v>0</v>
      </c>
      <c r="I288" s="51">
        <f t="shared" si="9"/>
        <v>0</v>
      </c>
      <c r="J288"/>
      <c r="K288" s="28"/>
      <c r="L288" s="28"/>
      <c r="M288"/>
      <c r="N288"/>
      <c r="O288"/>
      <c r="P288"/>
      <c r="Q288"/>
      <c r="R288"/>
      <c r="S288"/>
    </row>
    <row r="289" spans="1:276" s="115" customFormat="1" ht="15.75" x14ac:dyDescent="0.25">
      <c r="A289" s="147"/>
      <c r="B289" s="147" t="s">
        <v>779</v>
      </c>
      <c r="C289" s="147" t="s">
        <v>32</v>
      </c>
      <c r="D289" s="76">
        <v>107.63</v>
      </c>
      <c r="E289" s="148"/>
      <c r="F289" s="148"/>
      <c r="G289" s="148">
        <f t="shared" si="6"/>
        <v>0</v>
      </c>
      <c r="H289" s="148">
        <f t="shared" si="6"/>
        <v>0</v>
      </c>
      <c r="I289" s="147">
        <f t="shared" si="9"/>
        <v>0</v>
      </c>
      <c r="J289" s="119"/>
      <c r="K289" s="28"/>
      <c r="L289" s="28"/>
      <c r="M289" s="119"/>
      <c r="N289" s="119"/>
      <c r="O289" s="119"/>
      <c r="P289" s="119"/>
      <c r="Q289" s="119"/>
      <c r="R289" s="119"/>
      <c r="S289" s="119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0"/>
      <c r="BD289" s="120"/>
      <c r="BE289" s="120"/>
      <c r="BF289" s="120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20"/>
      <c r="BS289" s="120"/>
      <c r="BT289" s="120"/>
      <c r="BU289" s="120"/>
      <c r="BV289" s="120"/>
      <c r="BW289" s="120"/>
      <c r="BX289" s="120"/>
      <c r="BY289" s="120"/>
      <c r="BZ289" s="120"/>
      <c r="CA289" s="120"/>
      <c r="CB289" s="120"/>
      <c r="CC289" s="120"/>
      <c r="CD289" s="120"/>
      <c r="CE289" s="120"/>
      <c r="CF289" s="120"/>
      <c r="CG289" s="120"/>
      <c r="CH289" s="120"/>
      <c r="CI289" s="120"/>
      <c r="CJ289" s="120"/>
      <c r="CK289" s="120"/>
      <c r="CL289" s="120"/>
      <c r="CM289" s="120"/>
      <c r="CN289" s="120"/>
      <c r="CO289" s="120"/>
      <c r="CP289" s="120"/>
      <c r="CQ289" s="120"/>
      <c r="CR289" s="120"/>
      <c r="CS289" s="120"/>
      <c r="CT289" s="120"/>
      <c r="CU289" s="120"/>
      <c r="CV289" s="120"/>
      <c r="CW289" s="120"/>
      <c r="CX289" s="120"/>
      <c r="CY289" s="120"/>
      <c r="CZ289" s="120"/>
      <c r="DA289" s="120"/>
      <c r="DB289" s="120"/>
      <c r="DC289" s="120"/>
      <c r="DD289" s="120"/>
      <c r="DE289" s="120"/>
      <c r="DF289" s="120"/>
      <c r="DG289" s="120"/>
      <c r="DH289" s="120"/>
      <c r="DI289" s="120"/>
      <c r="DJ289" s="120"/>
      <c r="DK289" s="120"/>
      <c r="DL289" s="120"/>
      <c r="DM289" s="120"/>
      <c r="DN289" s="120"/>
      <c r="DO289" s="120"/>
      <c r="DP289" s="120"/>
      <c r="DQ289" s="120"/>
      <c r="DR289" s="120"/>
      <c r="DS289" s="120"/>
      <c r="DT289" s="120"/>
      <c r="DU289" s="120"/>
      <c r="DV289" s="120"/>
      <c r="DW289" s="120"/>
      <c r="DX289" s="120"/>
      <c r="DY289" s="120"/>
      <c r="DZ289" s="120"/>
      <c r="EA289" s="120"/>
      <c r="EB289" s="120"/>
      <c r="EC289" s="120"/>
      <c r="ED289" s="120"/>
      <c r="EE289" s="120"/>
      <c r="EF289" s="120"/>
      <c r="EG289" s="120"/>
      <c r="EH289" s="120"/>
      <c r="EI289" s="120"/>
      <c r="EJ289" s="120"/>
      <c r="EK289" s="120"/>
      <c r="EL289" s="120"/>
      <c r="EM289" s="120"/>
      <c r="EN289" s="120"/>
      <c r="EO289" s="120"/>
      <c r="EP289" s="120"/>
      <c r="EQ289" s="120"/>
      <c r="ER289" s="120"/>
      <c r="ES289" s="120"/>
      <c r="ET289" s="120"/>
      <c r="EU289" s="120"/>
      <c r="EV289" s="120"/>
      <c r="EW289" s="120"/>
      <c r="EX289" s="120"/>
      <c r="EY289" s="120"/>
      <c r="EZ289" s="120"/>
      <c r="FA289" s="120"/>
      <c r="FB289" s="120"/>
      <c r="FC289" s="120"/>
      <c r="FD289" s="120"/>
      <c r="FE289" s="120"/>
      <c r="FF289" s="120"/>
      <c r="FG289" s="120"/>
      <c r="FH289" s="120"/>
      <c r="FI289" s="120"/>
      <c r="FJ289" s="120"/>
      <c r="FK289" s="120"/>
      <c r="FL289" s="120"/>
      <c r="FM289" s="120"/>
      <c r="FN289" s="120"/>
      <c r="FO289" s="120"/>
      <c r="FP289" s="120"/>
      <c r="FQ289" s="120"/>
      <c r="FR289" s="120"/>
      <c r="FS289" s="120"/>
      <c r="FT289" s="120"/>
      <c r="FU289" s="120"/>
      <c r="FV289" s="120"/>
      <c r="FW289" s="120"/>
      <c r="FX289" s="120"/>
      <c r="FY289" s="120"/>
      <c r="FZ289" s="120"/>
      <c r="GA289" s="120"/>
      <c r="GB289" s="120"/>
      <c r="GC289" s="120"/>
      <c r="GD289" s="120"/>
      <c r="GE289" s="120"/>
      <c r="GF289" s="120"/>
      <c r="GG289" s="120"/>
      <c r="GH289" s="120"/>
      <c r="GI289" s="120"/>
      <c r="GJ289" s="120"/>
      <c r="GK289" s="120"/>
      <c r="GL289" s="120"/>
      <c r="GM289" s="120"/>
      <c r="GN289" s="120"/>
      <c r="GO289" s="120"/>
      <c r="GP289" s="120"/>
      <c r="GQ289" s="120"/>
      <c r="GR289" s="120"/>
      <c r="GS289" s="120"/>
      <c r="GT289" s="120"/>
      <c r="GU289" s="120"/>
      <c r="GV289" s="120"/>
      <c r="GW289" s="120"/>
      <c r="GX289" s="120"/>
      <c r="GY289" s="120"/>
      <c r="GZ289" s="120"/>
      <c r="HA289" s="120"/>
      <c r="HB289" s="120"/>
      <c r="HC289" s="120"/>
      <c r="HD289" s="120"/>
      <c r="HE289" s="120"/>
      <c r="HF289" s="120"/>
      <c r="HG289" s="120"/>
      <c r="HH289" s="120"/>
      <c r="HI289" s="120"/>
      <c r="HJ289" s="120"/>
      <c r="HK289" s="120"/>
      <c r="HL289" s="120"/>
      <c r="HM289" s="120"/>
      <c r="HN289" s="120"/>
      <c r="HO289" s="120"/>
      <c r="HP289" s="120"/>
      <c r="HQ289" s="120"/>
      <c r="HR289" s="120"/>
      <c r="HS289" s="120"/>
      <c r="HT289" s="120"/>
      <c r="HU289" s="120"/>
      <c r="HV289" s="120"/>
      <c r="HW289" s="120"/>
      <c r="HX289" s="120"/>
      <c r="HY289" s="120"/>
      <c r="HZ289" s="120"/>
      <c r="IA289" s="120"/>
      <c r="IB289" s="120"/>
      <c r="IC289" s="120"/>
      <c r="ID289" s="120"/>
      <c r="IE289" s="120"/>
      <c r="IF289" s="120"/>
      <c r="IG289" s="120"/>
      <c r="IH289" s="120"/>
      <c r="II289" s="120"/>
      <c r="IJ289" s="120"/>
      <c r="IK289" s="120"/>
      <c r="IL289" s="120"/>
      <c r="IM289" s="120"/>
      <c r="IN289" s="120"/>
      <c r="IO289" s="120"/>
      <c r="IP289" s="120"/>
      <c r="IQ289" s="120"/>
      <c r="IR289" s="120"/>
      <c r="IS289" s="120"/>
      <c r="IT289" s="120"/>
      <c r="IU289" s="120"/>
      <c r="IV289" s="120"/>
      <c r="IW289" s="120"/>
      <c r="IX289" s="120"/>
      <c r="IY289" s="120"/>
      <c r="IZ289" s="120"/>
      <c r="JA289" s="120"/>
      <c r="JB289" s="120"/>
      <c r="JC289" s="120"/>
      <c r="JD289" s="120"/>
      <c r="JE289" s="120"/>
      <c r="JF289" s="120"/>
      <c r="JG289" s="120"/>
      <c r="JH289" s="120"/>
      <c r="JI289" s="120"/>
      <c r="JJ289" s="120"/>
      <c r="JK289" s="120"/>
      <c r="JL289" s="120"/>
      <c r="JM289" s="120"/>
      <c r="JN289" s="120"/>
      <c r="JO289" s="120"/>
      <c r="JP289" s="120"/>
    </row>
    <row r="290" spans="1:276" s="49" customFormat="1" ht="15.75" hidden="1" x14ac:dyDescent="0.25">
      <c r="A290" s="51"/>
      <c r="B290" s="51" t="s">
        <v>189</v>
      </c>
      <c r="C290" s="51" t="s">
        <v>32</v>
      </c>
      <c r="D290" s="37">
        <v>0</v>
      </c>
      <c r="E290" s="38"/>
      <c r="F290" s="38"/>
      <c r="G290" s="38">
        <f t="shared" si="6"/>
        <v>0</v>
      </c>
      <c r="H290" s="38">
        <f t="shared" si="6"/>
        <v>0</v>
      </c>
      <c r="I290" s="51">
        <f t="shared" si="9"/>
        <v>0</v>
      </c>
      <c r="J290"/>
      <c r="K290" s="28"/>
      <c r="L290" s="28"/>
      <c r="M290"/>
      <c r="N290"/>
      <c r="O290"/>
      <c r="P290"/>
      <c r="Q290"/>
      <c r="R290"/>
      <c r="S290"/>
    </row>
    <row r="291" spans="1:276" s="49" customFormat="1" ht="24" hidden="1" x14ac:dyDescent="0.25">
      <c r="A291" s="51"/>
      <c r="B291" s="51" t="s">
        <v>190</v>
      </c>
      <c r="C291" s="51" t="s">
        <v>32</v>
      </c>
      <c r="D291" s="37">
        <v>0</v>
      </c>
      <c r="E291" s="38"/>
      <c r="F291" s="38"/>
      <c r="G291" s="38">
        <f t="shared" si="6"/>
        <v>0</v>
      </c>
      <c r="H291" s="38">
        <f t="shared" si="6"/>
        <v>0</v>
      </c>
      <c r="I291" s="51">
        <f t="shared" si="9"/>
        <v>0</v>
      </c>
      <c r="J291"/>
      <c r="K291" s="36"/>
      <c r="L291" s="36"/>
      <c r="M291"/>
      <c r="N291"/>
      <c r="O291"/>
      <c r="P291"/>
      <c r="Q291"/>
      <c r="R291"/>
      <c r="S291"/>
    </row>
    <row r="292" spans="1:276" s="49" customFormat="1" ht="15.75" hidden="1" x14ac:dyDescent="0.25">
      <c r="A292" s="51"/>
      <c r="B292" s="51" t="s">
        <v>191</v>
      </c>
      <c r="C292" s="51" t="s">
        <v>32</v>
      </c>
      <c r="D292" s="37">
        <v>0</v>
      </c>
      <c r="E292" s="38"/>
      <c r="F292" s="38"/>
      <c r="G292" s="38">
        <f t="shared" si="6"/>
        <v>0</v>
      </c>
      <c r="H292" s="38">
        <f t="shared" si="6"/>
        <v>0</v>
      </c>
      <c r="I292" s="51">
        <f t="shared" si="9"/>
        <v>0</v>
      </c>
      <c r="J292"/>
      <c r="K292" s="36"/>
      <c r="L292" s="36"/>
      <c r="M292"/>
      <c r="N292"/>
      <c r="O292"/>
      <c r="P292"/>
      <c r="Q292"/>
      <c r="R292"/>
      <c r="S292"/>
    </row>
    <row r="293" spans="1:276" s="49" customFormat="1" ht="24" x14ac:dyDescent="0.25">
      <c r="A293" s="51"/>
      <c r="B293" s="51" t="s">
        <v>780</v>
      </c>
      <c r="C293" s="51" t="s">
        <v>32</v>
      </c>
      <c r="D293" s="37">
        <v>11.4</v>
      </c>
      <c r="E293" s="38"/>
      <c r="F293" s="38"/>
      <c r="G293" s="38">
        <f t="shared" si="6"/>
        <v>0</v>
      </c>
      <c r="H293" s="38">
        <f t="shared" si="6"/>
        <v>0</v>
      </c>
      <c r="I293" s="51">
        <f t="shared" si="9"/>
        <v>0</v>
      </c>
      <c r="J293"/>
      <c r="K293" s="36"/>
      <c r="L293" s="36"/>
      <c r="M293"/>
      <c r="N293"/>
      <c r="O293"/>
      <c r="P293"/>
      <c r="Q293"/>
      <c r="R293"/>
      <c r="S293"/>
    </row>
    <row r="294" spans="1:276" s="49" customFormat="1" ht="15.75" hidden="1" x14ac:dyDescent="0.25">
      <c r="A294" s="51"/>
      <c r="B294" s="51" t="s">
        <v>192</v>
      </c>
      <c r="C294" s="51" t="s">
        <v>32</v>
      </c>
      <c r="D294" s="37">
        <v>0</v>
      </c>
      <c r="E294" s="38"/>
      <c r="F294" s="38"/>
      <c r="G294" s="38">
        <f t="shared" si="6"/>
        <v>0</v>
      </c>
      <c r="H294" s="38">
        <f t="shared" si="6"/>
        <v>0</v>
      </c>
      <c r="I294" s="51">
        <f t="shared" si="9"/>
        <v>0</v>
      </c>
      <c r="J294"/>
      <c r="K294" s="36"/>
      <c r="L294" s="36"/>
      <c r="M294"/>
      <c r="N294"/>
      <c r="O294"/>
      <c r="P294"/>
      <c r="Q294"/>
      <c r="R294"/>
      <c r="S294"/>
    </row>
    <row r="295" spans="1:276" s="49" customFormat="1" ht="15.75" hidden="1" x14ac:dyDescent="0.25">
      <c r="A295" s="51"/>
      <c r="B295" s="51" t="s">
        <v>193</v>
      </c>
      <c r="C295" s="51" t="s">
        <v>49</v>
      </c>
      <c r="D295" s="37">
        <v>0</v>
      </c>
      <c r="E295" s="38"/>
      <c r="F295" s="38"/>
      <c r="G295" s="38">
        <f t="shared" si="6"/>
        <v>0</v>
      </c>
      <c r="H295" s="38">
        <f t="shared" si="6"/>
        <v>0</v>
      </c>
      <c r="I295" s="51">
        <f t="shared" si="9"/>
        <v>0</v>
      </c>
      <c r="J295" s="7"/>
      <c r="K295" s="28"/>
      <c r="L295" s="28"/>
      <c r="M295"/>
      <c r="N295"/>
      <c r="O295"/>
      <c r="P295"/>
      <c r="Q295"/>
      <c r="R295"/>
      <c r="S295"/>
    </row>
    <row r="296" spans="1:276" s="49" customFormat="1" ht="24" hidden="1" x14ac:dyDescent="0.25">
      <c r="A296" s="51"/>
      <c r="B296" s="51" t="s">
        <v>194</v>
      </c>
      <c r="C296" s="51" t="s">
        <v>32</v>
      </c>
      <c r="D296" s="37">
        <v>0</v>
      </c>
      <c r="E296" s="38"/>
      <c r="F296" s="38"/>
      <c r="G296" s="38">
        <f t="shared" si="6"/>
        <v>0</v>
      </c>
      <c r="H296" s="38">
        <f t="shared" si="6"/>
        <v>0</v>
      </c>
      <c r="I296" s="51">
        <f t="shared" si="9"/>
        <v>0</v>
      </c>
      <c r="J296"/>
      <c r="K296" s="28"/>
      <c r="L296" s="28"/>
      <c r="M296"/>
      <c r="N296"/>
      <c r="O296"/>
      <c r="P296"/>
      <c r="Q296"/>
      <c r="R296"/>
      <c r="S296"/>
    </row>
    <row r="297" spans="1:276" s="49" customFormat="1" ht="15.75" hidden="1" x14ac:dyDescent="0.25">
      <c r="A297" s="39"/>
      <c r="B297" s="40">
        <v>0</v>
      </c>
      <c r="C297" s="41">
        <v>0</v>
      </c>
      <c r="D297" s="42">
        <v>0</v>
      </c>
      <c r="E297" s="42"/>
      <c r="F297" s="42"/>
      <c r="G297" s="43">
        <f t="shared" si="6"/>
        <v>0</v>
      </c>
      <c r="H297" s="43">
        <f t="shared" si="6"/>
        <v>0</v>
      </c>
      <c r="I297" s="43">
        <f t="shared" si="9"/>
        <v>0</v>
      </c>
      <c r="J297"/>
      <c r="K297" s="28"/>
      <c r="L297" s="28"/>
      <c r="M297"/>
      <c r="N297"/>
      <c r="O297"/>
      <c r="P297"/>
      <c r="Q297"/>
      <c r="R297"/>
      <c r="S297"/>
    </row>
    <row r="298" spans="1:276" s="49" customFormat="1" ht="15.75" hidden="1" x14ac:dyDescent="0.25">
      <c r="A298" s="39"/>
      <c r="B298" s="40">
        <v>0</v>
      </c>
      <c r="C298" s="41">
        <v>0</v>
      </c>
      <c r="D298" s="42">
        <v>0</v>
      </c>
      <c r="E298" s="42"/>
      <c r="F298" s="42"/>
      <c r="G298" s="43">
        <f t="shared" si="6"/>
        <v>0</v>
      </c>
      <c r="H298" s="43">
        <f t="shared" si="6"/>
        <v>0</v>
      </c>
      <c r="I298" s="43">
        <f t="shared" si="9"/>
        <v>0</v>
      </c>
      <c r="J298"/>
      <c r="K298" s="28"/>
      <c r="L298" s="28"/>
      <c r="M298"/>
      <c r="N298"/>
      <c r="O298"/>
      <c r="P298"/>
      <c r="Q298"/>
      <c r="R298"/>
      <c r="S298"/>
    </row>
    <row r="299" spans="1:276" s="49" customFormat="1" ht="15.75" hidden="1" x14ac:dyDescent="0.25">
      <c r="A299" s="39"/>
      <c r="B299" s="40">
        <v>0</v>
      </c>
      <c r="C299" s="41">
        <v>0</v>
      </c>
      <c r="D299" s="42">
        <v>0</v>
      </c>
      <c r="E299" s="42"/>
      <c r="F299" s="42"/>
      <c r="G299" s="43">
        <f t="shared" si="6"/>
        <v>0</v>
      </c>
      <c r="H299" s="43">
        <f t="shared" si="6"/>
        <v>0</v>
      </c>
      <c r="I299" s="43">
        <f t="shared" ref="I299:I300" si="10">SUM(G299:H299)</f>
        <v>0</v>
      </c>
      <c r="J299"/>
      <c r="K299" s="36"/>
      <c r="L299" s="36"/>
      <c r="M299"/>
      <c r="N299"/>
      <c r="O299"/>
      <c r="P299"/>
      <c r="Q299"/>
      <c r="R299"/>
      <c r="S299"/>
    </row>
    <row r="300" spans="1:276" s="49" customFormat="1" ht="15.75" hidden="1" x14ac:dyDescent="0.25">
      <c r="A300" s="39"/>
      <c r="B300" s="40">
        <v>0</v>
      </c>
      <c r="C300" s="41">
        <v>0</v>
      </c>
      <c r="D300" s="42">
        <v>0</v>
      </c>
      <c r="E300" s="42"/>
      <c r="F300" s="42"/>
      <c r="G300" s="43">
        <f t="shared" si="6"/>
        <v>0</v>
      </c>
      <c r="H300" s="43">
        <f t="shared" si="6"/>
        <v>0</v>
      </c>
      <c r="I300" s="43">
        <f t="shared" si="10"/>
        <v>0</v>
      </c>
      <c r="J300"/>
      <c r="K300" s="36"/>
      <c r="L300" s="36"/>
      <c r="M300"/>
      <c r="N300"/>
      <c r="O300"/>
      <c r="P300"/>
      <c r="Q300"/>
      <c r="R300"/>
      <c r="S300"/>
    </row>
    <row r="301" spans="1:276" s="49" customFormat="1" ht="15.75" hidden="1" x14ac:dyDescent="0.25">
      <c r="A301" s="39"/>
      <c r="B301" s="40">
        <v>0</v>
      </c>
      <c r="C301" s="41">
        <v>0</v>
      </c>
      <c r="D301" s="42">
        <v>0</v>
      </c>
      <c r="E301" s="42"/>
      <c r="F301" s="42"/>
      <c r="G301" s="43">
        <f t="shared" si="6"/>
        <v>0</v>
      </c>
      <c r="H301" s="43">
        <f t="shared" si="6"/>
        <v>0</v>
      </c>
      <c r="I301" s="43">
        <f t="shared" si="9"/>
        <v>0</v>
      </c>
      <c r="J301"/>
      <c r="K301" s="36"/>
      <c r="L301" s="36"/>
      <c r="M301"/>
      <c r="N301"/>
      <c r="O301"/>
      <c r="P301"/>
      <c r="Q301"/>
      <c r="R301"/>
      <c r="S301"/>
    </row>
    <row r="302" spans="1:276" s="49" customFormat="1" ht="15.75" hidden="1" x14ac:dyDescent="0.25">
      <c r="A302" s="39"/>
      <c r="B302" s="55" t="s">
        <v>26</v>
      </c>
      <c r="C302" s="56">
        <v>0</v>
      </c>
      <c r="D302" s="42">
        <v>0</v>
      </c>
      <c r="E302" s="43"/>
      <c r="F302" s="43"/>
      <c r="G302" s="45">
        <f>SUM(G284:G301)</f>
        <v>0</v>
      </c>
      <c r="H302" s="45">
        <f>SUM(H284:H301)</f>
        <v>0</v>
      </c>
      <c r="I302" s="45">
        <f>SUM(I284:I301)</f>
        <v>0</v>
      </c>
      <c r="J302" s="7"/>
      <c r="K302" s="36"/>
      <c r="L302" s="36"/>
      <c r="M302"/>
      <c r="N302"/>
      <c r="O302"/>
      <c r="P302"/>
      <c r="Q302"/>
      <c r="R302"/>
      <c r="S302"/>
    </row>
    <row r="303" spans="1:276" s="49" customFormat="1" ht="15.75" hidden="1" x14ac:dyDescent="0.25">
      <c r="A303" s="29"/>
      <c r="B303" s="70" t="s">
        <v>195</v>
      </c>
      <c r="C303" s="72">
        <v>0</v>
      </c>
      <c r="D303" s="54">
        <v>0</v>
      </c>
      <c r="E303" s="53"/>
      <c r="F303" s="53"/>
      <c r="G303" s="34"/>
      <c r="H303" s="34"/>
      <c r="I303" s="35">
        <f>I325</f>
        <v>0</v>
      </c>
      <c r="J303" s="7"/>
      <c r="K303" s="36"/>
      <c r="L303" s="36"/>
      <c r="M303"/>
      <c r="N303"/>
      <c r="O303"/>
      <c r="P303"/>
      <c r="Q303"/>
      <c r="R303"/>
      <c r="S303"/>
    </row>
    <row r="304" spans="1:276" s="49" customFormat="1" ht="15.75" hidden="1" customHeight="1" x14ac:dyDescent="0.25">
      <c r="A304" s="50"/>
      <c r="B304" s="51" t="s">
        <v>196</v>
      </c>
      <c r="C304" s="51" t="s">
        <v>32</v>
      </c>
      <c r="D304" s="37">
        <v>0</v>
      </c>
      <c r="E304" s="38"/>
      <c r="F304" s="38"/>
      <c r="G304" s="38">
        <f t="shared" si="6"/>
        <v>0</v>
      </c>
      <c r="H304" s="38">
        <f t="shared" si="6"/>
        <v>0</v>
      </c>
      <c r="I304" s="51">
        <f t="shared" si="9"/>
        <v>0</v>
      </c>
      <c r="J304" s="7"/>
      <c r="K304" s="24"/>
      <c r="L304" s="24"/>
      <c r="M304"/>
      <c r="N304"/>
      <c r="O304"/>
      <c r="P304"/>
      <c r="Q304"/>
      <c r="R304"/>
      <c r="S304"/>
    </row>
    <row r="305" spans="1:19" s="49" customFormat="1" ht="15.75" hidden="1" x14ac:dyDescent="0.25">
      <c r="A305" s="50"/>
      <c r="B305" s="51" t="s">
        <v>197</v>
      </c>
      <c r="C305" s="51" t="s">
        <v>32</v>
      </c>
      <c r="D305" s="37">
        <v>0</v>
      </c>
      <c r="E305" s="38"/>
      <c r="F305" s="38"/>
      <c r="G305" s="38">
        <f t="shared" si="6"/>
        <v>0</v>
      </c>
      <c r="H305" s="38">
        <f t="shared" si="6"/>
        <v>0</v>
      </c>
      <c r="I305" s="51">
        <f t="shared" si="9"/>
        <v>0</v>
      </c>
      <c r="J305"/>
      <c r="K305" s="28"/>
      <c r="L305" s="28"/>
      <c r="M305"/>
      <c r="N305"/>
      <c r="O305"/>
      <c r="P305"/>
      <c r="Q305"/>
      <c r="R305"/>
      <c r="S305"/>
    </row>
    <row r="306" spans="1:19" s="49" customFormat="1" ht="15.75" hidden="1" x14ac:dyDescent="0.25">
      <c r="A306" s="50"/>
      <c r="B306" s="51" t="s">
        <v>198</v>
      </c>
      <c r="C306" s="51" t="s">
        <v>32</v>
      </c>
      <c r="D306" s="37">
        <v>0</v>
      </c>
      <c r="E306" s="38"/>
      <c r="F306" s="38"/>
      <c r="G306" s="38">
        <f t="shared" si="6"/>
        <v>0</v>
      </c>
      <c r="H306" s="38">
        <f t="shared" si="6"/>
        <v>0</v>
      </c>
      <c r="I306" s="51">
        <f t="shared" si="9"/>
        <v>0</v>
      </c>
      <c r="J306"/>
      <c r="K306" s="28"/>
      <c r="L306" s="28"/>
      <c r="M306"/>
      <c r="N306"/>
      <c r="O306"/>
      <c r="P306"/>
      <c r="Q306"/>
      <c r="R306"/>
      <c r="S306"/>
    </row>
    <row r="307" spans="1:19" s="49" customFormat="1" ht="15.75" hidden="1" x14ac:dyDescent="0.25">
      <c r="A307" s="50"/>
      <c r="B307" s="51" t="s">
        <v>199</v>
      </c>
      <c r="C307" s="51" t="s">
        <v>32</v>
      </c>
      <c r="D307" s="37">
        <v>0</v>
      </c>
      <c r="E307" s="38"/>
      <c r="F307" s="38"/>
      <c r="G307" s="38">
        <f t="shared" si="6"/>
        <v>0</v>
      </c>
      <c r="H307" s="38">
        <f t="shared" si="6"/>
        <v>0</v>
      </c>
      <c r="I307" s="51">
        <f t="shared" si="9"/>
        <v>0</v>
      </c>
      <c r="J307"/>
      <c r="K307" s="28"/>
      <c r="L307" s="28"/>
      <c r="M307"/>
      <c r="N307"/>
      <c r="O307"/>
      <c r="P307"/>
      <c r="Q307"/>
      <c r="R307"/>
      <c r="S307"/>
    </row>
    <row r="308" spans="1:19" s="49" customFormat="1" ht="15.75" hidden="1" x14ac:dyDescent="0.25">
      <c r="A308" s="50"/>
      <c r="B308" s="51" t="s">
        <v>200</v>
      </c>
      <c r="C308" s="51" t="s">
        <v>63</v>
      </c>
      <c r="D308" s="37">
        <v>0</v>
      </c>
      <c r="E308" s="38"/>
      <c r="F308" s="38"/>
      <c r="G308" s="38">
        <f t="shared" si="6"/>
        <v>0</v>
      </c>
      <c r="H308" s="38">
        <f t="shared" si="6"/>
        <v>0</v>
      </c>
      <c r="I308" s="51">
        <f t="shared" si="9"/>
        <v>0</v>
      </c>
      <c r="J308"/>
      <c r="K308" s="28"/>
      <c r="L308" s="28"/>
      <c r="M308"/>
      <c r="N308"/>
      <c r="O308"/>
      <c r="P308"/>
      <c r="Q308"/>
      <c r="R308"/>
      <c r="S308"/>
    </row>
    <row r="309" spans="1:19" s="49" customFormat="1" ht="24" hidden="1" x14ac:dyDescent="0.25">
      <c r="A309" s="50"/>
      <c r="B309" s="51" t="s">
        <v>201</v>
      </c>
      <c r="C309" s="51" t="s">
        <v>63</v>
      </c>
      <c r="D309" s="37">
        <v>0</v>
      </c>
      <c r="E309" s="38"/>
      <c r="F309" s="38"/>
      <c r="G309" s="38">
        <f t="shared" si="6"/>
        <v>0</v>
      </c>
      <c r="H309" s="38">
        <f t="shared" si="6"/>
        <v>0</v>
      </c>
      <c r="I309" s="51">
        <f t="shared" si="9"/>
        <v>0</v>
      </c>
      <c r="J309"/>
      <c r="K309" s="28"/>
      <c r="L309" s="28"/>
      <c r="M309"/>
      <c r="N309"/>
      <c r="O309"/>
      <c r="P309"/>
      <c r="Q309"/>
      <c r="R309"/>
      <c r="S309"/>
    </row>
    <row r="310" spans="1:19" s="116" customFormat="1" ht="24" x14ac:dyDescent="0.25">
      <c r="A310" s="50"/>
      <c r="B310" s="51" t="s">
        <v>781</v>
      </c>
      <c r="C310" s="51" t="s">
        <v>32</v>
      </c>
      <c r="D310" s="37">
        <v>108.69</v>
      </c>
      <c r="E310" s="38"/>
      <c r="F310" s="38"/>
      <c r="G310" s="38">
        <f t="shared" si="6"/>
        <v>0</v>
      </c>
      <c r="H310" s="38">
        <f t="shared" si="6"/>
        <v>0</v>
      </c>
      <c r="I310" s="51">
        <f t="shared" si="9"/>
        <v>0</v>
      </c>
      <c r="J310" s="7"/>
      <c r="K310" s="36"/>
      <c r="L310" s="36"/>
      <c r="M310" s="7"/>
      <c r="N310" s="7"/>
      <c r="O310" s="7"/>
      <c r="P310" s="7"/>
      <c r="Q310" s="7"/>
      <c r="R310" s="7"/>
      <c r="S310" s="7"/>
    </row>
    <row r="311" spans="1:19" s="49" customFormat="1" ht="15.75" x14ac:dyDescent="0.25">
      <c r="A311" s="50"/>
      <c r="B311" s="51" t="s">
        <v>157</v>
      </c>
      <c r="C311" s="51" t="s">
        <v>32</v>
      </c>
      <c r="D311" s="37">
        <v>108.69</v>
      </c>
      <c r="E311" s="38"/>
      <c r="F311" s="38"/>
      <c r="G311" s="38">
        <f t="shared" si="6"/>
        <v>0</v>
      </c>
      <c r="H311" s="38">
        <f t="shared" si="6"/>
        <v>0</v>
      </c>
      <c r="I311" s="51">
        <f t="shared" si="9"/>
        <v>0</v>
      </c>
      <c r="J311"/>
      <c r="K311" s="36"/>
      <c r="L311" s="36"/>
      <c r="M311"/>
      <c r="N311"/>
      <c r="O311"/>
      <c r="P311"/>
      <c r="Q311"/>
      <c r="R311"/>
      <c r="S311"/>
    </row>
    <row r="312" spans="1:19" s="49" customFormat="1" ht="24" hidden="1" x14ac:dyDescent="0.25">
      <c r="A312" s="50"/>
      <c r="B312" s="51" t="s">
        <v>202</v>
      </c>
      <c r="C312" s="51" t="s">
        <v>32</v>
      </c>
      <c r="D312" s="37">
        <v>0</v>
      </c>
      <c r="E312" s="38"/>
      <c r="F312" s="38"/>
      <c r="G312" s="38">
        <f t="shared" si="6"/>
        <v>0</v>
      </c>
      <c r="H312" s="38">
        <f t="shared" si="6"/>
        <v>0</v>
      </c>
      <c r="I312" s="51">
        <f t="shared" si="9"/>
        <v>0</v>
      </c>
      <c r="J312"/>
      <c r="K312" s="36"/>
      <c r="L312" s="36"/>
      <c r="M312"/>
      <c r="N312"/>
      <c r="O312"/>
      <c r="P312"/>
      <c r="Q312"/>
      <c r="R312"/>
      <c r="S312"/>
    </row>
    <row r="313" spans="1:19" s="49" customFormat="1" ht="48" hidden="1" x14ac:dyDescent="0.25">
      <c r="A313" s="50"/>
      <c r="B313" s="51" t="s">
        <v>203</v>
      </c>
      <c r="C313" s="51" t="s">
        <v>32</v>
      </c>
      <c r="D313" s="37">
        <v>0</v>
      </c>
      <c r="E313" s="38"/>
      <c r="F313" s="38"/>
      <c r="G313" s="38">
        <f t="shared" si="6"/>
        <v>0</v>
      </c>
      <c r="H313" s="38">
        <f t="shared" si="6"/>
        <v>0</v>
      </c>
      <c r="I313" s="51">
        <f t="shared" si="9"/>
        <v>0</v>
      </c>
      <c r="J313" s="7"/>
      <c r="K313" s="36"/>
      <c r="L313" s="36"/>
      <c r="M313"/>
      <c r="N313"/>
      <c r="O313"/>
      <c r="P313"/>
      <c r="Q313"/>
      <c r="R313"/>
      <c r="S313"/>
    </row>
    <row r="314" spans="1:19" s="49" customFormat="1" ht="15.75" hidden="1" x14ac:dyDescent="0.25">
      <c r="A314" s="50"/>
      <c r="B314" s="51" t="s">
        <v>204</v>
      </c>
      <c r="C314" s="51" t="s">
        <v>32</v>
      </c>
      <c r="D314" s="37">
        <v>0</v>
      </c>
      <c r="E314" s="38"/>
      <c r="F314" s="38"/>
      <c r="G314" s="38">
        <f t="shared" si="6"/>
        <v>0</v>
      </c>
      <c r="H314" s="38">
        <f t="shared" si="6"/>
        <v>0</v>
      </c>
      <c r="I314" s="51">
        <f t="shared" si="9"/>
        <v>0</v>
      </c>
      <c r="J314" s="7"/>
      <c r="K314" s="73"/>
      <c r="L314" s="28"/>
      <c r="M314"/>
      <c r="N314"/>
      <c r="O314"/>
      <c r="P314"/>
      <c r="Q314"/>
      <c r="R314"/>
      <c r="S314"/>
    </row>
    <row r="315" spans="1:19" s="49" customFormat="1" ht="36" hidden="1" x14ac:dyDescent="0.25">
      <c r="A315" s="50"/>
      <c r="B315" s="51" t="s">
        <v>205</v>
      </c>
      <c r="C315" s="51" t="s">
        <v>32</v>
      </c>
      <c r="D315" s="37">
        <v>0</v>
      </c>
      <c r="E315" s="38"/>
      <c r="F315" s="38"/>
      <c r="G315" s="38">
        <f t="shared" si="6"/>
        <v>0</v>
      </c>
      <c r="H315" s="38">
        <f t="shared" si="6"/>
        <v>0</v>
      </c>
      <c r="I315" s="51">
        <f t="shared" si="9"/>
        <v>0</v>
      </c>
      <c r="J315"/>
      <c r="K315" s="28"/>
      <c r="L315" s="28"/>
      <c r="M315"/>
      <c r="N315"/>
      <c r="O315"/>
      <c r="P315"/>
      <c r="Q315"/>
      <c r="R315"/>
      <c r="S315"/>
    </row>
    <row r="316" spans="1:19" s="49" customFormat="1" ht="24" hidden="1" x14ac:dyDescent="0.25">
      <c r="A316" s="50"/>
      <c r="B316" s="51" t="s">
        <v>206</v>
      </c>
      <c r="C316" s="51" t="s">
        <v>32</v>
      </c>
      <c r="D316" s="37">
        <v>0</v>
      </c>
      <c r="E316" s="38"/>
      <c r="F316" s="38"/>
      <c r="G316" s="38">
        <f t="shared" si="6"/>
        <v>0</v>
      </c>
      <c r="H316" s="38">
        <f t="shared" si="6"/>
        <v>0</v>
      </c>
      <c r="I316" s="51">
        <f t="shared" si="9"/>
        <v>0</v>
      </c>
      <c r="J316"/>
      <c r="K316" s="28"/>
      <c r="L316" s="28"/>
      <c r="M316"/>
      <c r="N316"/>
      <c r="O316"/>
      <c r="P316"/>
      <c r="Q316"/>
      <c r="R316"/>
      <c r="S316"/>
    </row>
    <row r="317" spans="1:19" s="49" customFormat="1" ht="24" hidden="1" x14ac:dyDescent="0.25">
      <c r="A317" s="50"/>
      <c r="B317" s="51" t="s">
        <v>207</v>
      </c>
      <c r="C317" s="51" t="s">
        <v>32</v>
      </c>
      <c r="D317" s="37">
        <v>0</v>
      </c>
      <c r="E317" s="38"/>
      <c r="F317" s="38"/>
      <c r="G317" s="38">
        <f t="shared" si="6"/>
        <v>0</v>
      </c>
      <c r="H317" s="38">
        <f t="shared" si="6"/>
        <v>0</v>
      </c>
      <c r="I317" s="51">
        <f t="shared" si="9"/>
        <v>0</v>
      </c>
      <c r="J317"/>
      <c r="K317" s="36"/>
      <c r="L317" s="36"/>
      <c r="M317"/>
      <c r="N317"/>
      <c r="O317"/>
      <c r="P317"/>
      <c r="Q317"/>
      <c r="R317"/>
      <c r="S317"/>
    </row>
    <row r="318" spans="1:19" s="49" customFormat="1" ht="24" hidden="1" x14ac:dyDescent="0.25">
      <c r="A318" s="50"/>
      <c r="B318" s="51" t="s">
        <v>208</v>
      </c>
      <c r="C318" s="51" t="s">
        <v>32</v>
      </c>
      <c r="D318" s="37">
        <v>0</v>
      </c>
      <c r="E318" s="38"/>
      <c r="F318" s="38"/>
      <c r="G318" s="38">
        <f t="shared" si="6"/>
        <v>0</v>
      </c>
      <c r="H318" s="38">
        <f t="shared" si="6"/>
        <v>0</v>
      </c>
      <c r="I318" s="51">
        <f t="shared" si="9"/>
        <v>0</v>
      </c>
      <c r="J318"/>
      <c r="K318" s="36"/>
      <c r="L318" s="36"/>
      <c r="M318"/>
      <c r="N318"/>
      <c r="O318"/>
      <c r="P318"/>
      <c r="Q318"/>
      <c r="R318"/>
      <c r="S318"/>
    </row>
    <row r="319" spans="1:19" s="49" customFormat="1" ht="24" hidden="1" x14ac:dyDescent="0.25">
      <c r="A319" s="50"/>
      <c r="B319" s="51" t="s">
        <v>209</v>
      </c>
      <c r="C319" s="51" t="s">
        <v>32</v>
      </c>
      <c r="D319" s="37">
        <v>0</v>
      </c>
      <c r="E319" s="38"/>
      <c r="F319" s="38"/>
      <c r="G319" s="38">
        <f t="shared" si="6"/>
        <v>0</v>
      </c>
      <c r="H319" s="38">
        <f t="shared" si="6"/>
        <v>0</v>
      </c>
      <c r="I319" s="51">
        <f t="shared" si="9"/>
        <v>0</v>
      </c>
      <c r="J319" s="7"/>
      <c r="K319" s="36"/>
      <c r="L319" s="36"/>
      <c r="M319"/>
      <c r="N319"/>
      <c r="O319"/>
      <c r="P319"/>
      <c r="Q319"/>
      <c r="R319"/>
      <c r="S319"/>
    </row>
    <row r="320" spans="1:19" s="49" customFormat="1" ht="15.75" hidden="1" x14ac:dyDescent="0.25">
      <c r="A320" s="50"/>
      <c r="B320" s="51" t="s">
        <v>210</v>
      </c>
      <c r="C320" s="51" t="s">
        <v>32</v>
      </c>
      <c r="D320" s="37">
        <v>0</v>
      </c>
      <c r="E320" s="38"/>
      <c r="F320" s="38"/>
      <c r="G320" s="38">
        <f t="shared" si="6"/>
        <v>0</v>
      </c>
      <c r="H320" s="38">
        <f t="shared" si="6"/>
        <v>0</v>
      </c>
      <c r="I320" s="51">
        <f t="shared" si="9"/>
        <v>0</v>
      </c>
      <c r="J320" s="7"/>
      <c r="K320" s="36"/>
      <c r="L320" s="36"/>
      <c r="M320"/>
      <c r="N320"/>
      <c r="O320"/>
      <c r="P320"/>
      <c r="Q320"/>
      <c r="R320"/>
      <c r="S320"/>
    </row>
    <row r="321" spans="1:19" s="49" customFormat="1" ht="15.75" hidden="1" customHeight="1" x14ac:dyDescent="0.25">
      <c r="A321" s="37"/>
      <c r="B321" s="38" t="s">
        <v>211</v>
      </c>
      <c r="C321" s="38" t="s">
        <v>32</v>
      </c>
      <c r="D321" s="37">
        <v>0</v>
      </c>
      <c r="E321" s="38"/>
      <c r="F321" s="38"/>
      <c r="G321" s="38">
        <f t="shared" si="6"/>
        <v>0</v>
      </c>
      <c r="H321" s="38">
        <f t="shared" si="6"/>
        <v>0</v>
      </c>
      <c r="I321" s="38">
        <f t="shared" si="9"/>
        <v>0</v>
      </c>
      <c r="J321" s="7"/>
      <c r="K321" s="74"/>
      <c r="L321" s="74"/>
      <c r="M321"/>
      <c r="N321"/>
      <c r="O321"/>
      <c r="P321"/>
      <c r="Q321"/>
      <c r="R321"/>
      <c r="S321"/>
    </row>
    <row r="322" spans="1:19" s="49" customFormat="1" ht="15.75" hidden="1" x14ac:dyDescent="0.25">
      <c r="A322" s="38"/>
      <c r="B322" s="38" t="s">
        <v>212</v>
      </c>
      <c r="C322" s="38" t="s">
        <v>32</v>
      </c>
      <c r="D322" s="37">
        <v>0</v>
      </c>
      <c r="E322" s="38"/>
      <c r="F322" s="38"/>
      <c r="G322" s="38">
        <f t="shared" si="6"/>
        <v>0</v>
      </c>
      <c r="H322" s="38">
        <f t="shared" si="6"/>
        <v>0</v>
      </c>
      <c r="I322" s="38">
        <f t="shared" si="9"/>
        <v>0</v>
      </c>
      <c r="J322"/>
      <c r="K322" s="28"/>
      <c r="L322" s="28"/>
      <c r="M322"/>
      <c r="N322"/>
      <c r="O322"/>
      <c r="P322"/>
      <c r="Q322"/>
      <c r="R322"/>
      <c r="S322"/>
    </row>
    <row r="323" spans="1:19" s="49" customFormat="1" ht="24" hidden="1" x14ac:dyDescent="0.25">
      <c r="A323" s="38"/>
      <c r="B323" s="38" t="s">
        <v>213</v>
      </c>
      <c r="C323" s="38" t="s">
        <v>32</v>
      </c>
      <c r="D323" s="38">
        <v>0</v>
      </c>
      <c r="E323" s="38"/>
      <c r="F323" s="38"/>
      <c r="G323" s="38">
        <f t="shared" ref="G323:H396" si="11">$D323*E323</f>
        <v>0</v>
      </c>
      <c r="H323" s="38">
        <f t="shared" si="11"/>
        <v>0</v>
      </c>
      <c r="I323" s="38">
        <f t="shared" si="9"/>
        <v>0</v>
      </c>
      <c r="J323"/>
      <c r="K323" s="28"/>
      <c r="L323" s="28"/>
      <c r="M323"/>
      <c r="N323"/>
      <c r="O323"/>
      <c r="P323"/>
      <c r="Q323"/>
      <c r="R323"/>
      <c r="S323"/>
    </row>
    <row r="324" spans="1:19" s="49" customFormat="1" ht="15.75" hidden="1" x14ac:dyDescent="0.25">
      <c r="A324" s="39"/>
      <c r="B324" s="40">
        <v>0</v>
      </c>
      <c r="C324" s="41">
        <v>0</v>
      </c>
      <c r="D324" s="42">
        <v>0</v>
      </c>
      <c r="E324" s="42"/>
      <c r="F324" s="42"/>
      <c r="G324" s="43">
        <f t="shared" si="11"/>
        <v>0</v>
      </c>
      <c r="H324" s="43">
        <f t="shared" si="11"/>
        <v>0</v>
      </c>
      <c r="I324" s="43">
        <f t="shared" si="9"/>
        <v>0</v>
      </c>
      <c r="J324"/>
      <c r="K324" s="28"/>
      <c r="L324" s="28"/>
      <c r="M324"/>
      <c r="N324"/>
      <c r="O324"/>
      <c r="P324"/>
      <c r="Q324"/>
      <c r="R324"/>
      <c r="S324"/>
    </row>
    <row r="325" spans="1:19" s="49" customFormat="1" ht="15.75" hidden="1" x14ac:dyDescent="0.25">
      <c r="A325" s="39"/>
      <c r="B325" s="55" t="s">
        <v>26</v>
      </c>
      <c r="C325" s="56">
        <v>0</v>
      </c>
      <c r="D325" s="42">
        <v>0</v>
      </c>
      <c r="E325" s="43"/>
      <c r="F325" s="43"/>
      <c r="G325" s="45">
        <f>SUM(G304:G324)</f>
        <v>0</v>
      </c>
      <c r="H325" s="45">
        <f>SUM(H304:H324)</f>
        <v>0</v>
      </c>
      <c r="I325" s="45">
        <f>SUM(I304:I324)</f>
        <v>0</v>
      </c>
      <c r="J325"/>
      <c r="K325" s="36"/>
      <c r="L325" s="36"/>
      <c r="M325"/>
      <c r="N325"/>
      <c r="O325"/>
      <c r="P325"/>
      <c r="Q325"/>
      <c r="R325"/>
      <c r="S325"/>
    </row>
    <row r="326" spans="1:19" s="49" customFormat="1" ht="15.75" hidden="1" x14ac:dyDescent="0.25">
      <c r="A326" s="29"/>
      <c r="B326" s="70" t="s">
        <v>214</v>
      </c>
      <c r="C326" s="72">
        <v>0</v>
      </c>
      <c r="D326" s="54">
        <v>0</v>
      </c>
      <c r="E326" s="53"/>
      <c r="F326" s="53"/>
      <c r="G326" s="34"/>
      <c r="H326" s="34"/>
      <c r="I326" s="35">
        <f>I336</f>
        <v>0</v>
      </c>
      <c r="J326"/>
      <c r="K326" s="36"/>
      <c r="L326" s="36"/>
      <c r="M326"/>
      <c r="N326"/>
      <c r="O326"/>
      <c r="P326"/>
      <c r="Q326"/>
      <c r="R326"/>
      <c r="S326"/>
    </row>
    <row r="327" spans="1:19" s="49" customFormat="1" ht="15.75" hidden="1" x14ac:dyDescent="0.25">
      <c r="A327" s="50"/>
      <c r="B327" s="51" t="s">
        <v>215</v>
      </c>
      <c r="C327" s="51" t="s">
        <v>63</v>
      </c>
      <c r="D327" s="37">
        <v>0</v>
      </c>
      <c r="E327" s="38"/>
      <c r="F327" s="38"/>
      <c r="G327" s="38">
        <f t="shared" si="11"/>
        <v>0</v>
      </c>
      <c r="H327" s="38">
        <f t="shared" si="11"/>
        <v>0</v>
      </c>
      <c r="I327" s="51">
        <f t="shared" si="9"/>
        <v>0</v>
      </c>
      <c r="J327"/>
      <c r="K327" s="36"/>
      <c r="L327" s="36"/>
      <c r="M327"/>
      <c r="N327"/>
      <c r="O327"/>
      <c r="P327"/>
      <c r="Q327"/>
      <c r="R327"/>
      <c r="S327"/>
    </row>
    <row r="328" spans="1:19" s="49" customFormat="1" ht="15.75" hidden="1" x14ac:dyDescent="0.25">
      <c r="A328" s="50"/>
      <c r="B328" s="51" t="s">
        <v>216</v>
      </c>
      <c r="C328" s="51" t="s">
        <v>63</v>
      </c>
      <c r="D328" s="37">
        <v>0</v>
      </c>
      <c r="E328" s="38"/>
      <c r="F328" s="38"/>
      <c r="G328" s="38">
        <f t="shared" si="11"/>
        <v>0</v>
      </c>
      <c r="H328" s="38">
        <f t="shared" si="11"/>
        <v>0</v>
      </c>
      <c r="I328" s="51">
        <f t="shared" si="9"/>
        <v>0</v>
      </c>
      <c r="J328"/>
      <c r="K328" s="36"/>
      <c r="L328" s="36"/>
      <c r="M328"/>
      <c r="N328"/>
      <c r="O328"/>
      <c r="P328"/>
      <c r="Q328"/>
      <c r="R328"/>
      <c r="S328"/>
    </row>
    <row r="329" spans="1:19" s="49" customFormat="1" ht="15.75" hidden="1" x14ac:dyDescent="0.25">
      <c r="A329" s="50"/>
      <c r="B329" s="51" t="s">
        <v>217</v>
      </c>
      <c r="C329" s="51" t="s">
        <v>63</v>
      </c>
      <c r="D329" s="37">
        <v>0</v>
      </c>
      <c r="E329" s="38"/>
      <c r="F329" s="38"/>
      <c r="G329" s="38">
        <f t="shared" si="11"/>
        <v>0</v>
      </c>
      <c r="H329" s="38">
        <f t="shared" si="11"/>
        <v>0</v>
      </c>
      <c r="I329" s="51">
        <f t="shared" si="9"/>
        <v>0</v>
      </c>
      <c r="J329"/>
      <c r="K329" s="28"/>
      <c r="L329" s="28"/>
      <c r="M329"/>
      <c r="N329"/>
      <c r="O329"/>
      <c r="P329"/>
      <c r="Q329"/>
      <c r="R329"/>
      <c r="S329"/>
    </row>
    <row r="330" spans="1:19" s="49" customFormat="1" ht="15.75" hidden="1" x14ac:dyDescent="0.25">
      <c r="A330" s="50"/>
      <c r="B330" s="51" t="s">
        <v>218</v>
      </c>
      <c r="C330" s="51" t="s">
        <v>63</v>
      </c>
      <c r="D330" s="37">
        <v>0</v>
      </c>
      <c r="E330" s="38"/>
      <c r="F330" s="38"/>
      <c r="G330" s="38">
        <f t="shared" si="11"/>
        <v>0</v>
      </c>
      <c r="H330" s="38">
        <f t="shared" si="11"/>
        <v>0</v>
      </c>
      <c r="I330" s="51">
        <f t="shared" si="9"/>
        <v>0</v>
      </c>
      <c r="J330"/>
      <c r="K330" s="28"/>
      <c r="L330" s="28"/>
      <c r="M330"/>
      <c r="N330"/>
      <c r="O330"/>
      <c r="P330"/>
      <c r="Q330"/>
      <c r="R330"/>
      <c r="S330"/>
    </row>
    <row r="331" spans="1:19" s="49" customFormat="1" ht="15.75" hidden="1" x14ac:dyDescent="0.25">
      <c r="A331" s="50"/>
      <c r="B331" s="51" t="s">
        <v>219</v>
      </c>
      <c r="C331" s="51" t="s">
        <v>63</v>
      </c>
      <c r="D331" s="37">
        <v>0</v>
      </c>
      <c r="E331" s="38"/>
      <c r="F331" s="38"/>
      <c r="G331" s="38">
        <f t="shared" si="11"/>
        <v>0</v>
      </c>
      <c r="H331" s="38">
        <f t="shared" si="11"/>
        <v>0</v>
      </c>
      <c r="I331" s="51">
        <f t="shared" si="9"/>
        <v>0</v>
      </c>
      <c r="J331"/>
      <c r="K331" s="28"/>
      <c r="L331" s="28"/>
      <c r="M331"/>
      <c r="N331"/>
      <c r="O331"/>
      <c r="P331"/>
      <c r="Q331"/>
      <c r="R331"/>
      <c r="S331"/>
    </row>
    <row r="332" spans="1:19" s="49" customFormat="1" ht="15.75" hidden="1" x14ac:dyDescent="0.25">
      <c r="A332" s="50"/>
      <c r="B332" s="75" t="s">
        <v>220</v>
      </c>
      <c r="C332" s="51" t="s">
        <v>63</v>
      </c>
      <c r="D332" s="37">
        <v>0</v>
      </c>
      <c r="E332" s="38"/>
      <c r="F332" s="38"/>
      <c r="G332" s="38">
        <f t="shared" si="11"/>
        <v>0</v>
      </c>
      <c r="H332" s="38">
        <f t="shared" si="11"/>
        <v>0</v>
      </c>
      <c r="I332" s="51">
        <f t="shared" si="9"/>
        <v>0</v>
      </c>
      <c r="J332"/>
      <c r="K332" s="28"/>
      <c r="L332" s="28"/>
      <c r="M332"/>
      <c r="N332"/>
      <c r="O332"/>
      <c r="P332"/>
      <c r="Q332"/>
      <c r="R332"/>
      <c r="S332"/>
    </row>
    <row r="333" spans="1:19" s="49" customFormat="1" ht="15.75" hidden="1" x14ac:dyDescent="0.25">
      <c r="A333" s="37"/>
      <c r="B333" s="38">
        <v>0</v>
      </c>
      <c r="C333" s="38">
        <v>0</v>
      </c>
      <c r="D333" s="76">
        <v>0</v>
      </c>
      <c r="E333" s="38"/>
      <c r="F333" s="38"/>
      <c r="G333" s="38">
        <f t="shared" si="11"/>
        <v>0</v>
      </c>
      <c r="H333" s="38">
        <f t="shared" si="11"/>
        <v>0</v>
      </c>
      <c r="I333" s="38">
        <f t="shared" si="9"/>
        <v>0</v>
      </c>
      <c r="J333"/>
      <c r="K333" s="28"/>
      <c r="L333" s="28"/>
      <c r="M333"/>
      <c r="N333"/>
      <c r="O333"/>
      <c r="P333"/>
      <c r="Q333"/>
      <c r="R333"/>
      <c r="S333"/>
    </row>
    <row r="334" spans="1:19" s="49" customFormat="1" ht="15.75" hidden="1" x14ac:dyDescent="0.25">
      <c r="A334" s="39"/>
      <c r="B334" s="40">
        <v>0</v>
      </c>
      <c r="C334" s="41">
        <v>0</v>
      </c>
      <c r="D334" s="42">
        <v>0</v>
      </c>
      <c r="E334" s="42"/>
      <c r="F334" s="42"/>
      <c r="G334" s="43">
        <f t="shared" si="11"/>
        <v>0</v>
      </c>
      <c r="H334" s="43">
        <f t="shared" si="11"/>
        <v>0</v>
      </c>
      <c r="I334" s="43">
        <f t="shared" si="9"/>
        <v>0</v>
      </c>
      <c r="J334"/>
      <c r="K334" s="36"/>
      <c r="L334" s="36"/>
      <c r="M334"/>
      <c r="N334"/>
      <c r="O334"/>
      <c r="P334"/>
      <c r="Q334"/>
      <c r="R334"/>
      <c r="S334"/>
    </row>
    <row r="335" spans="1:19" s="49" customFormat="1" ht="15.75" hidden="1" x14ac:dyDescent="0.25">
      <c r="A335" s="39"/>
      <c r="B335" s="40">
        <v>0</v>
      </c>
      <c r="C335" s="41">
        <v>0</v>
      </c>
      <c r="D335" s="42">
        <v>0</v>
      </c>
      <c r="E335" s="42"/>
      <c r="F335" s="42"/>
      <c r="G335" s="43">
        <f t="shared" si="11"/>
        <v>0</v>
      </c>
      <c r="H335" s="43">
        <f t="shared" si="11"/>
        <v>0</v>
      </c>
      <c r="I335" s="43">
        <f t="shared" si="9"/>
        <v>0</v>
      </c>
      <c r="J335"/>
      <c r="K335" s="36"/>
      <c r="L335" s="36"/>
      <c r="M335"/>
      <c r="N335"/>
      <c r="O335"/>
      <c r="P335"/>
      <c r="Q335"/>
      <c r="R335"/>
      <c r="S335"/>
    </row>
    <row r="336" spans="1:19" s="49" customFormat="1" ht="15.75" hidden="1" x14ac:dyDescent="0.25">
      <c r="A336" s="39"/>
      <c r="B336" s="55" t="s">
        <v>26</v>
      </c>
      <c r="C336" s="56">
        <v>0</v>
      </c>
      <c r="D336" s="42">
        <v>0</v>
      </c>
      <c r="E336" s="43"/>
      <c r="F336" s="43"/>
      <c r="G336" s="45">
        <f t="shared" ref="G336:H336" si="12">SUM(G327:G335)</f>
        <v>0</v>
      </c>
      <c r="H336" s="45">
        <f t="shared" si="12"/>
        <v>0</v>
      </c>
      <c r="I336" s="45">
        <f>SUM(I327:I335)</f>
        <v>0</v>
      </c>
      <c r="J336"/>
      <c r="K336" s="36"/>
      <c r="L336" s="36"/>
      <c r="M336"/>
      <c r="N336"/>
      <c r="O336"/>
      <c r="P336"/>
      <c r="Q336"/>
      <c r="R336"/>
      <c r="S336"/>
    </row>
    <row r="337" spans="1:19" s="49" customFormat="1" ht="15.75" hidden="1" x14ac:dyDescent="0.25">
      <c r="A337" s="29"/>
      <c r="B337" s="70" t="s">
        <v>221</v>
      </c>
      <c r="C337" s="72">
        <v>0</v>
      </c>
      <c r="D337" s="54">
        <v>0</v>
      </c>
      <c r="E337" s="53"/>
      <c r="F337" s="53"/>
      <c r="G337" s="34"/>
      <c r="H337" s="34"/>
      <c r="I337" s="35">
        <f>I346</f>
        <v>0</v>
      </c>
      <c r="J337"/>
      <c r="K337" s="36"/>
      <c r="L337" s="36"/>
      <c r="M337"/>
      <c r="N337"/>
      <c r="O337"/>
      <c r="P337"/>
      <c r="Q337"/>
      <c r="R337"/>
      <c r="S337"/>
    </row>
    <row r="338" spans="1:19" s="49" customFormat="1" ht="15.75" hidden="1" x14ac:dyDescent="0.25">
      <c r="A338" s="50"/>
      <c r="B338" s="51" t="s">
        <v>222</v>
      </c>
      <c r="C338" s="51" t="s">
        <v>63</v>
      </c>
      <c r="D338" s="37">
        <v>0</v>
      </c>
      <c r="E338" s="38"/>
      <c r="F338" s="38"/>
      <c r="G338" s="38">
        <f t="shared" si="11"/>
        <v>0</v>
      </c>
      <c r="H338" s="38">
        <f t="shared" si="11"/>
        <v>0</v>
      </c>
      <c r="I338" s="51">
        <f t="shared" si="9"/>
        <v>0</v>
      </c>
      <c r="J338"/>
      <c r="K338" s="36"/>
      <c r="L338" s="36"/>
      <c r="M338"/>
      <c r="N338"/>
      <c r="O338"/>
      <c r="P338"/>
      <c r="Q338"/>
      <c r="R338"/>
      <c r="S338"/>
    </row>
    <row r="339" spans="1:19" s="49" customFormat="1" ht="15.75" hidden="1" customHeight="1" x14ac:dyDescent="0.25">
      <c r="A339" s="50"/>
      <c r="B339" s="51" t="s">
        <v>223</v>
      </c>
      <c r="C339" s="51" t="s">
        <v>32</v>
      </c>
      <c r="D339" s="37">
        <v>0</v>
      </c>
      <c r="E339" s="38"/>
      <c r="F339" s="38"/>
      <c r="G339" s="38">
        <f t="shared" si="11"/>
        <v>0</v>
      </c>
      <c r="H339" s="38">
        <f t="shared" si="11"/>
        <v>0</v>
      </c>
      <c r="I339" s="51">
        <f t="shared" si="9"/>
        <v>0</v>
      </c>
      <c r="J339"/>
      <c r="K339" s="24"/>
      <c r="L339" s="24"/>
      <c r="M339"/>
      <c r="N339"/>
      <c r="O339"/>
      <c r="P339"/>
      <c r="Q339"/>
      <c r="R339"/>
      <c r="S339"/>
    </row>
    <row r="340" spans="1:19" s="49" customFormat="1" ht="15.75" hidden="1" x14ac:dyDescent="0.25">
      <c r="A340" s="50"/>
      <c r="B340" s="51" t="s">
        <v>224</v>
      </c>
      <c r="C340" s="51" t="s">
        <v>32</v>
      </c>
      <c r="D340" s="37">
        <v>0</v>
      </c>
      <c r="E340" s="38"/>
      <c r="F340" s="38"/>
      <c r="G340" s="38">
        <f t="shared" si="11"/>
        <v>0</v>
      </c>
      <c r="H340" s="38">
        <f t="shared" si="11"/>
        <v>0</v>
      </c>
      <c r="I340" s="51">
        <f t="shared" si="9"/>
        <v>0</v>
      </c>
      <c r="J340"/>
      <c r="K340" s="28"/>
      <c r="L340" s="28"/>
      <c r="M340"/>
      <c r="N340"/>
      <c r="O340"/>
      <c r="P340"/>
      <c r="Q340"/>
      <c r="R340"/>
      <c r="S340"/>
    </row>
    <row r="341" spans="1:19" s="49" customFormat="1" ht="15.75" hidden="1" x14ac:dyDescent="0.25">
      <c r="A341" s="39"/>
      <c r="B341" s="40">
        <v>0</v>
      </c>
      <c r="C341" s="41">
        <v>0</v>
      </c>
      <c r="D341" s="42">
        <v>0</v>
      </c>
      <c r="E341" s="42"/>
      <c r="F341" s="42"/>
      <c r="G341" s="43">
        <f t="shared" si="11"/>
        <v>0</v>
      </c>
      <c r="H341" s="43">
        <f t="shared" si="11"/>
        <v>0</v>
      </c>
      <c r="I341" s="43">
        <f t="shared" si="9"/>
        <v>0</v>
      </c>
      <c r="J341"/>
      <c r="K341" s="28"/>
      <c r="L341" s="28"/>
      <c r="M341"/>
      <c r="N341"/>
      <c r="O341"/>
      <c r="P341"/>
      <c r="Q341"/>
      <c r="R341"/>
      <c r="S341"/>
    </row>
    <row r="342" spans="1:19" s="49" customFormat="1" ht="15.75" hidden="1" x14ac:dyDescent="0.25">
      <c r="A342" s="39"/>
      <c r="B342" s="40">
        <v>0</v>
      </c>
      <c r="C342" s="41">
        <v>0</v>
      </c>
      <c r="D342" s="42">
        <v>0</v>
      </c>
      <c r="E342" s="42"/>
      <c r="F342" s="42"/>
      <c r="G342" s="43">
        <f t="shared" si="11"/>
        <v>0</v>
      </c>
      <c r="H342" s="43">
        <f t="shared" si="11"/>
        <v>0</v>
      </c>
      <c r="I342" s="43">
        <f t="shared" si="9"/>
        <v>0</v>
      </c>
      <c r="J342"/>
      <c r="K342" s="28"/>
      <c r="L342" s="28"/>
      <c r="M342"/>
      <c r="N342"/>
      <c r="O342"/>
      <c r="P342"/>
      <c r="Q342"/>
      <c r="R342"/>
      <c r="S342"/>
    </row>
    <row r="343" spans="1:19" s="49" customFormat="1" ht="15.75" hidden="1" x14ac:dyDescent="0.25">
      <c r="A343" s="39"/>
      <c r="B343" s="40">
        <v>0</v>
      </c>
      <c r="C343" s="41">
        <v>0</v>
      </c>
      <c r="D343" s="42">
        <v>0</v>
      </c>
      <c r="E343" s="42"/>
      <c r="F343" s="42"/>
      <c r="G343" s="43">
        <f t="shared" si="11"/>
        <v>0</v>
      </c>
      <c r="H343" s="43">
        <f t="shared" si="11"/>
        <v>0</v>
      </c>
      <c r="I343" s="43">
        <f t="shared" si="9"/>
        <v>0</v>
      </c>
      <c r="J343"/>
      <c r="K343" s="28"/>
      <c r="L343" s="28"/>
      <c r="M343"/>
      <c r="N343"/>
      <c r="O343"/>
      <c r="P343"/>
      <c r="Q343"/>
      <c r="R343"/>
      <c r="S343"/>
    </row>
    <row r="344" spans="1:19" s="49" customFormat="1" ht="15.75" hidden="1" x14ac:dyDescent="0.25">
      <c r="A344" s="39"/>
      <c r="B344" s="40">
        <v>0</v>
      </c>
      <c r="C344" s="41">
        <v>0</v>
      </c>
      <c r="D344" s="42">
        <v>0</v>
      </c>
      <c r="E344" s="42"/>
      <c r="F344" s="42"/>
      <c r="G344" s="43">
        <f t="shared" si="11"/>
        <v>0</v>
      </c>
      <c r="H344" s="43">
        <f t="shared" si="11"/>
        <v>0</v>
      </c>
      <c r="I344" s="43">
        <f t="shared" si="9"/>
        <v>0</v>
      </c>
      <c r="J344"/>
      <c r="K344" s="28"/>
      <c r="L344" s="28"/>
      <c r="M344"/>
      <c r="N344"/>
      <c r="O344"/>
      <c r="P344"/>
      <c r="Q344"/>
      <c r="R344"/>
      <c r="S344"/>
    </row>
    <row r="345" spans="1:19" s="49" customFormat="1" ht="15.75" hidden="1" customHeight="1" x14ac:dyDescent="0.25">
      <c r="A345" s="39"/>
      <c r="B345" s="40">
        <v>0</v>
      </c>
      <c r="C345" s="41">
        <v>0</v>
      </c>
      <c r="D345" s="42">
        <v>0</v>
      </c>
      <c r="E345" s="42"/>
      <c r="F345" s="42"/>
      <c r="G345" s="43">
        <f t="shared" si="11"/>
        <v>0</v>
      </c>
      <c r="H345" s="43">
        <f t="shared" si="11"/>
        <v>0</v>
      </c>
      <c r="I345" s="43">
        <f t="shared" si="9"/>
        <v>0</v>
      </c>
      <c r="J345"/>
      <c r="K345" s="28"/>
      <c r="L345" s="28"/>
      <c r="M345"/>
      <c r="N345"/>
      <c r="O345"/>
      <c r="P345"/>
      <c r="Q345"/>
      <c r="R345"/>
      <c r="S345"/>
    </row>
    <row r="346" spans="1:19" s="49" customFormat="1" ht="15.75" hidden="1" x14ac:dyDescent="0.25">
      <c r="A346" s="60"/>
      <c r="B346" s="55" t="s">
        <v>26</v>
      </c>
      <c r="C346" s="56">
        <v>0</v>
      </c>
      <c r="D346" s="42">
        <v>0</v>
      </c>
      <c r="E346" s="43"/>
      <c r="F346" s="43"/>
      <c r="G346" s="45">
        <f>SUM(G338:G345)</f>
        <v>0</v>
      </c>
      <c r="H346" s="45">
        <f>SUM(H338:H345)</f>
        <v>0</v>
      </c>
      <c r="I346" s="45">
        <f>SUM(I338:I345)</f>
        <v>0</v>
      </c>
      <c r="J346"/>
      <c r="K346" s="28"/>
      <c r="L346" s="28"/>
      <c r="M346"/>
      <c r="N346"/>
      <c r="O346"/>
      <c r="P346"/>
      <c r="Q346"/>
      <c r="R346"/>
      <c r="S346"/>
    </row>
    <row r="347" spans="1:19" s="49" customFormat="1" ht="15.75" customHeight="1" x14ac:dyDescent="0.25">
      <c r="A347" s="125" t="s">
        <v>225</v>
      </c>
      <c r="B347" s="126"/>
      <c r="C347" s="26">
        <v>0</v>
      </c>
      <c r="D347" s="66"/>
      <c r="E347" s="67"/>
      <c r="F347" s="67"/>
      <c r="G347" s="67"/>
      <c r="H347" s="67"/>
      <c r="I347" s="27">
        <f>I358+I359</f>
        <v>0</v>
      </c>
      <c r="J347"/>
      <c r="K347" s="28"/>
      <c r="L347" s="28"/>
      <c r="M347"/>
      <c r="N347"/>
      <c r="O347"/>
      <c r="P347"/>
      <c r="Q347"/>
      <c r="R347"/>
      <c r="S347"/>
    </row>
    <row r="348" spans="1:19" s="49" customFormat="1" ht="60" hidden="1" x14ac:dyDescent="0.25">
      <c r="A348" s="51"/>
      <c r="B348" s="51" t="s">
        <v>226</v>
      </c>
      <c r="C348" s="51" t="s">
        <v>32</v>
      </c>
      <c r="D348" s="37">
        <v>0</v>
      </c>
      <c r="E348" s="38"/>
      <c r="F348" s="38"/>
      <c r="G348" s="38">
        <f t="shared" si="11"/>
        <v>0</v>
      </c>
      <c r="H348" s="38">
        <f t="shared" si="11"/>
        <v>0</v>
      </c>
      <c r="I348" s="51">
        <f t="shared" si="9"/>
        <v>0</v>
      </c>
      <c r="J348"/>
      <c r="K348" s="28"/>
      <c r="L348" s="28"/>
      <c r="M348"/>
      <c r="N348"/>
      <c r="O348"/>
      <c r="P348"/>
      <c r="Q348"/>
      <c r="R348"/>
      <c r="S348"/>
    </row>
    <row r="349" spans="1:19" s="49" customFormat="1" ht="48" hidden="1" x14ac:dyDescent="0.25">
      <c r="A349" s="51"/>
      <c r="B349" s="51" t="s">
        <v>227</v>
      </c>
      <c r="C349" s="51" t="s">
        <v>32</v>
      </c>
      <c r="D349" s="37">
        <v>0</v>
      </c>
      <c r="E349" s="38"/>
      <c r="F349" s="38"/>
      <c r="G349" s="38">
        <f t="shared" si="11"/>
        <v>0</v>
      </c>
      <c r="H349" s="38">
        <f t="shared" si="11"/>
        <v>0</v>
      </c>
      <c r="I349" s="51">
        <f t="shared" si="9"/>
        <v>0</v>
      </c>
      <c r="J349"/>
      <c r="K349" s="28"/>
      <c r="L349" s="28"/>
      <c r="M349"/>
      <c r="N349"/>
      <c r="O349"/>
      <c r="P349"/>
      <c r="Q349"/>
      <c r="R349"/>
      <c r="S349"/>
    </row>
    <row r="350" spans="1:19" s="49" customFormat="1" ht="48" hidden="1" x14ac:dyDescent="0.25">
      <c r="A350" s="51"/>
      <c r="B350" s="51" t="s">
        <v>228</v>
      </c>
      <c r="C350" s="51" t="s">
        <v>32</v>
      </c>
      <c r="D350" s="37">
        <v>0</v>
      </c>
      <c r="E350" s="38"/>
      <c r="F350" s="38"/>
      <c r="G350" s="38">
        <f t="shared" si="11"/>
        <v>0</v>
      </c>
      <c r="H350" s="38">
        <f t="shared" si="11"/>
        <v>0</v>
      </c>
      <c r="I350" s="51">
        <f t="shared" si="9"/>
        <v>0</v>
      </c>
      <c r="J350"/>
      <c r="K350" s="28"/>
      <c r="L350" s="28"/>
      <c r="M350"/>
      <c r="N350"/>
      <c r="O350"/>
      <c r="P350"/>
      <c r="Q350"/>
      <c r="R350"/>
      <c r="S350"/>
    </row>
    <row r="351" spans="1:19" s="49" customFormat="1" ht="15.75" hidden="1" x14ac:dyDescent="0.25">
      <c r="A351" s="51"/>
      <c r="B351" s="51" t="s">
        <v>229</v>
      </c>
      <c r="C351" s="51" t="s">
        <v>32</v>
      </c>
      <c r="D351" s="37">
        <v>0</v>
      </c>
      <c r="E351" s="38"/>
      <c r="F351" s="38"/>
      <c r="G351" s="38">
        <f t="shared" si="11"/>
        <v>0</v>
      </c>
      <c r="H351" s="38">
        <f t="shared" si="11"/>
        <v>0</v>
      </c>
      <c r="I351" s="51">
        <f t="shared" si="9"/>
        <v>0</v>
      </c>
      <c r="J351"/>
      <c r="K351" s="28"/>
      <c r="L351" s="28"/>
      <c r="M351"/>
      <c r="N351"/>
      <c r="O351"/>
      <c r="P351"/>
      <c r="Q351"/>
      <c r="R351"/>
      <c r="S351"/>
    </row>
    <row r="352" spans="1:19" s="49" customFormat="1" ht="15.75" x14ac:dyDescent="0.25">
      <c r="A352" s="51"/>
      <c r="B352" s="51" t="s">
        <v>230</v>
      </c>
      <c r="C352" s="51" t="s">
        <v>63</v>
      </c>
      <c r="D352" s="37">
        <v>99.87</v>
      </c>
      <c r="E352" s="38"/>
      <c r="F352" s="38"/>
      <c r="G352" s="38">
        <f t="shared" si="11"/>
        <v>0</v>
      </c>
      <c r="H352" s="38">
        <f t="shared" si="11"/>
        <v>0</v>
      </c>
      <c r="I352" s="51">
        <f t="shared" si="9"/>
        <v>0</v>
      </c>
      <c r="J352"/>
      <c r="K352" s="28"/>
      <c r="L352" s="28"/>
      <c r="M352"/>
      <c r="N352"/>
      <c r="O352"/>
      <c r="P352"/>
      <c r="Q352"/>
      <c r="R352"/>
      <c r="S352"/>
    </row>
    <row r="353" spans="1:19" s="49" customFormat="1" ht="15.75" x14ac:dyDescent="0.25">
      <c r="A353" s="38"/>
      <c r="B353" s="38" t="s">
        <v>231</v>
      </c>
      <c r="C353" s="38" t="s">
        <v>32</v>
      </c>
      <c r="D353" s="37">
        <v>19.61</v>
      </c>
      <c r="E353" s="38"/>
      <c r="F353" s="38"/>
      <c r="G353" s="38">
        <f t="shared" si="11"/>
        <v>0</v>
      </c>
      <c r="H353" s="38">
        <f t="shared" si="11"/>
        <v>0</v>
      </c>
      <c r="I353" s="38">
        <f t="shared" si="9"/>
        <v>0</v>
      </c>
      <c r="J353"/>
      <c r="K353" s="28"/>
      <c r="L353" s="28"/>
      <c r="M353"/>
      <c r="N353"/>
      <c r="O353"/>
      <c r="P353"/>
      <c r="Q353"/>
      <c r="R353"/>
      <c r="S353"/>
    </row>
    <row r="354" spans="1:19" s="49" customFormat="1" ht="15.75" x14ac:dyDescent="0.25">
      <c r="A354" s="60"/>
      <c r="B354" s="38" t="s">
        <v>232</v>
      </c>
      <c r="C354" s="38" t="s">
        <v>63</v>
      </c>
      <c r="D354" s="37">
        <v>2.17</v>
      </c>
      <c r="E354" s="38"/>
      <c r="F354" s="38"/>
      <c r="G354" s="38">
        <f t="shared" si="11"/>
        <v>0</v>
      </c>
      <c r="H354" s="38">
        <f t="shared" si="11"/>
        <v>0</v>
      </c>
      <c r="I354" s="38">
        <f t="shared" si="9"/>
        <v>0</v>
      </c>
      <c r="J354"/>
      <c r="K354" s="28"/>
      <c r="L354" s="28"/>
      <c r="M354"/>
      <c r="N354"/>
      <c r="O354"/>
      <c r="P354"/>
      <c r="Q354"/>
      <c r="R354"/>
      <c r="S354"/>
    </row>
    <row r="355" spans="1:19" s="49" customFormat="1" ht="15.75" hidden="1" x14ac:dyDescent="0.25">
      <c r="A355" s="39"/>
      <c r="B355" s="40">
        <v>0</v>
      </c>
      <c r="C355" s="41">
        <v>0</v>
      </c>
      <c r="D355" s="42">
        <v>0</v>
      </c>
      <c r="E355" s="42"/>
      <c r="F355" s="42"/>
      <c r="G355" s="43">
        <f t="shared" si="11"/>
        <v>0</v>
      </c>
      <c r="H355" s="43">
        <f t="shared" si="11"/>
        <v>0</v>
      </c>
      <c r="I355" s="43">
        <f t="shared" si="9"/>
        <v>0</v>
      </c>
      <c r="J355"/>
      <c r="K355" s="36"/>
      <c r="L355" s="36"/>
      <c r="M355"/>
      <c r="N355"/>
      <c r="O355"/>
      <c r="P355"/>
      <c r="Q355"/>
      <c r="R355"/>
      <c r="S355"/>
    </row>
    <row r="356" spans="1:19" s="49" customFormat="1" ht="15.75" hidden="1" x14ac:dyDescent="0.25">
      <c r="A356" s="39"/>
      <c r="B356" s="40">
        <v>0</v>
      </c>
      <c r="C356" s="41">
        <v>0</v>
      </c>
      <c r="D356" s="42">
        <v>0</v>
      </c>
      <c r="E356" s="42"/>
      <c r="F356" s="42"/>
      <c r="G356" s="43">
        <f t="shared" si="11"/>
        <v>0</v>
      </c>
      <c r="H356" s="43">
        <f t="shared" si="11"/>
        <v>0</v>
      </c>
      <c r="I356" s="43">
        <f t="shared" si="9"/>
        <v>0</v>
      </c>
      <c r="J356"/>
      <c r="K356" s="36"/>
      <c r="L356" s="36"/>
      <c r="M356"/>
      <c r="N356"/>
      <c r="O356"/>
      <c r="P356"/>
      <c r="Q356"/>
      <c r="R356"/>
      <c r="S356"/>
    </row>
    <row r="357" spans="1:19" s="49" customFormat="1" ht="15.75" hidden="1" x14ac:dyDescent="0.25">
      <c r="A357" s="39"/>
      <c r="B357" s="40">
        <v>0</v>
      </c>
      <c r="C357" s="41">
        <v>0</v>
      </c>
      <c r="D357" s="42">
        <v>0</v>
      </c>
      <c r="E357" s="42"/>
      <c r="F357" s="42"/>
      <c r="G357" s="43">
        <f t="shared" si="11"/>
        <v>0</v>
      </c>
      <c r="H357" s="43">
        <f t="shared" si="11"/>
        <v>0</v>
      </c>
      <c r="I357" s="43">
        <f t="shared" si="9"/>
        <v>0</v>
      </c>
      <c r="J357"/>
      <c r="K357" s="36"/>
      <c r="L357" s="36"/>
      <c r="M357"/>
      <c r="N357"/>
      <c r="O357"/>
      <c r="P357"/>
      <c r="Q357"/>
      <c r="R357"/>
      <c r="S357"/>
    </row>
    <row r="358" spans="1:19" s="49" customFormat="1" ht="15.75" hidden="1" x14ac:dyDescent="0.25">
      <c r="A358" s="39"/>
      <c r="B358" s="55" t="s">
        <v>26</v>
      </c>
      <c r="C358" s="56">
        <v>0</v>
      </c>
      <c r="D358" s="42">
        <v>0</v>
      </c>
      <c r="E358" s="43"/>
      <c r="F358" s="43"/>
      <c r="G358" s="45">
        <f>SUM(G348:G357)</f>
        <v>0</v>
      </c>
      <c r="H358" s="45">
        <f>SUM(H348:H357)</f>
        <v>0</v>
      </c>
      <c r="I358" s="45">
        <f>SUM(I348:I357)</f>
        <v>0</v>
      </c>
      <c r="J358"/>
      <c r="K358" s="36"/>
      <c r="L358" s="36"/>
      <c r="M358"/>
      <c r="N358"/>
      <c r="O358"/>
      <c r="P358"/>
      <c r="Q358"/>
      <c r="R358"/>
      <c r="S358"/>
    </row>
    <row r="359" spans="1:19" s="49" customFormat="1" ht="15.75" hidden="1" x14ac:dyDescent="0.25">
      <c r="A359" s="29"/>
      <c r="B359" s="70" t="s">
        <v>233</v>
      </c>
      <c r="C359" s="77">
        <v>0</v>
      </c>
      <c r="D359" s="54">
        <v>0</v>
      </c>
      <c r="E359" s="53"/>
      <c r="F359" s="53"/>
      <c r="G359" s="34"/>
      <c r="H359" s="34"/>
      <c r="I359" s="35">
        <f>I368</f>
        <v>0</v>
      </c>
      <c r="J359"/>
      <c r="K359" s="28"/>
      <c r="L359" s="28"/>
      <c r="M359"/>
      <c r="N359"/>
      <c r="O359"/>
      <c r="P359"/>
      <c r="Q359"/>
      <c r="R359"/>
      <c r="S359"/>
    </row>
    <row r="360" spans="1:19" s="49" customFormat="1" ht="15.75" hidden="1" x14ac:dyDescent="0.25">
      <c r="A360" s="50"/>
      <c r="B360" s="51" t="s">
        <v>234</v>
      </c>
      <c r="C360" s="51" t="s">
        <v>32</v>
      </c>
      <c r="D360" s="37">
        <v>0</v>
      </c>
      <c r="E360" s="38"/>
      <c r="F360" s="38"/>
      <c r="G360" s="38">
        <f t="shared" si="11"/>
        <v>0</v>
      </c>
      <c r="H360" s="38">
        <f t="shared" si="11"/>
        <v>0</v>
      </c>
      <c r="I360" s="51">
        <f t="shared" si="9"/>
        <v>0</v>
      </c>
      <c r="J360"/>
      <c r="K360" s="28"/>
      <c r="L360" s="28"/>
      <c r="M360"/>
      <c r="N360"/>
      <c r="O360"/>
      <c r="P360"/>
      <c r="Q360"/>
      <c r="R360"/>
      <c r="S360"/>
    </row>
    <row r="361" spans="1:19" s="49" customFormat="1" ht="15.75" hidden="1" x14ac:dyDescent="0.25">
      <c r="A361" s="50"/>
      <c r="B361" s="51" t="s">
        <v>235</v>
      </c>
      <c r="C361" s="51" t="s">
        <v>32</v>
      </c>
      <c r="D361" s="37">
        <v>0</v>
      </c>
      <c r="E361" s="38"/>
      <c r="F361" s="38"/>
      <c r="G361" s="38">
        <f t="shared" si="11"/>
        <v>0</v>
      </c>
      <c r="H361" s="38">
        <f t="shared" si="11"/>
        <v>0</v>
      </c>
      <c r="I361" s="51">
        <f t="shared" si="9"/>
        <v>0</v>
      </c>
      <c r="J361"/>
      <c r="K361" s="28"/>
      <c r="L361" s="28"/>
      <c r="M361"/>
      <c r="N361"/>
      <c r="O361"/>
      <c r="P361"/>
      <c r="Q361"/>
      <c r="R361"/>
      <c r="S361"/>
    </row>
    <row r="362" spans="1:19" s="49" customFormat="1" ht="15.75" hidden="1" x14ac:dyDescent="0.25">
      <c r="A362" s="50"/>
      <c r="B362" s="51" t="s">
        <v>236</v>
      </c>
      <c r="C362" s="51" t="s">
        <v>32</v>
      </c>
      <c r="D362" s="37">
        <v>0</v>
      </c>
      <c r="E362" s="38"/>
      <c r="F362" s="38"/>
      <c r="G362" s="38">
        <f t="shared" si="11"/>
        <v>0</v>
      </c>
      <c r="H362" s="38">
        <f t="shared" si="11"/>
        <v>0</v>
      </c>
      <c r="I362" s="51">
        <f t="shared" si="9"/>
        <v>0</v>
      </c>
      <c r="J362"/>
      <c r="K362" s="28"/>
      <c r="L362" s="28"/>
      <c r="M362"/>
      <c r="N362"/>
      <c r="O362"/>
      <c r="P362"/>
      <c r="Q362"/>
      <c r="R362"/>
      <c r="S362"/>
    </row>
    <row r="363" spans="1:19" s="49" customFormat="1" ht="15.75" hidden="1" x14ac:dyDescent="0.25">
      <c r="A363" s="39"/>
      <c r="B363" s="40">
        <v>0</v>
      </c>
      <c r="C363" s="41">
        <v>0</v>
      </c>
      <c r="D363" s="42">
        <v>0</v>
      </c>
      <c r="E363" s="42"/>
      <c r="F363" s="42"/>
      <c r="G363" s="43">
        <f t="shared" si="11"/>
        <v>0</v>
      </c>
      <c r="H363" s="43">
        <f t="shared" si="11"/>
        <v>0</v>
      </c>
      <c r="I363" s="43">
        <f t="shared" si="9"/>
        <v>0</v>
      </c>
      <c r="J363"/>
      <c r="K363" s="28"/>
      <c r="L363" s="28"/>
      <c r="M363"/>
      <c r="N363"/>
      <c r="O363"/>
      <c r="P363"/>
      <c r="Q363"/>
      <c r="R363"/>
      <c r="S363"/>
    </row>
    <row r="364" spans="1:19" s="49" customFormat="1" ht="15.75" hidden="1" x14ac:dyDescent="0.25">
      <c r="A364" s="39"/>
      <c r="B364" s="40">
        <v>0</v>
      </c>
      <c r="C364" s="41">
        <v>0</v>
      </c>
      <c r="D364" s="42">
        <v>0</v>
      </c>
      <c r="E364" s="42"/>
      <c r="F364" s="42"/>
      <c r="G364" s="43">
        <f t="shared" si="11"/>
        <v>0</v>
      </c>
      <c r="H364" s="43">
        <f t="shared" si="11"/>
        <v>0</v>
      </c>
      <c r="I364" s="43">
        <f t="shared" si="9"/>
        <v>0</v>
      </c>
      <c r="J364"/>
      <c r="K364" s="28"/>
      <c r="L364" s="28"/>
      <c r="M364"/>
      <c r="N364"/>
      <c r="O364"/>
      <c r="P364"/>
      <c r="Q364"/>
      <c r="R364"/>
      <c r="S364"/>
    </row>
    <row r="365" spans="1:19" s="49" customFormat="1" ht="15.75" hidden="1" x14ac:dyDescent="0.25">
      <c r="A365" s="39"/>
      <c r="B365" s="40">
        <v>0</v>
      </c>
      <c r="C365" s="41">
        <v>0</v>
      </c>
      <c r="D365" s="42">
        <v>0</v>
      </c>
      <c r="E365" s="42"/>
      <c r="F365" s="42"/>
      <c r="G365" s="43">
        <f t="shared" si="11"/>
        <v>0</v>
      </c>
      <c r="H365" s="43">
        <f t="shared" si="11"/>
        <v>0</v>
      </c>
      <c r="I365" s="43">
        <f t="shared" si="9"/>
        <v>0</v>
      </c>
      <c r="J365"/>
      <c r="K365" s="28"/>
      <c r="L365" s="28"/>
      <c r="M365"/>
      <c r="N365"/>
      <c r="O365"/>
      <c r="P365"/>
      <c r="Q365"/>
      <c r="R365"/>
      <c r="S365"/>
    </row>
    <row r="366" spans="1:19" s="49" customFormat="1" ht="15.75" hidden="1" x14ac:dyDescent="0.25">
      <c r="A366" s="39"/>
      <c r="B366" s="40">
        <v>0</v>
      </c>
      <c r="C366" s="41">
        <v>0</v>
      </c>
      <c r="D366" s="42">
        <v>0</v>
      </c>
      <c r="E366" s="42"/>
      <c r="F366" s="42"/>
      <c r="G366" s="43">
        <f t="shared" si="11"/>
        <v>0</v>
      </c>
      <c r="H366" s="43">
        <f t="shared" si="11"/>
        <v>0</v>
      </c>
      <c r="I366" s="43">
        <f t="shared" si="9"/>
        <v>0</v>
      </c>
      <c r="J366"/>
      <c r="K366" s="28"/>
      <c r="L366" s="28"/>
      <c r="M366"/>
      <c r="N366"/>
      <c r="O366"/>
      <c r="P366"/>
      <c r="Q366"/>
      <c r="R366"/>
      <c r="S366"/>
    </row>
    <row r="367" spans="1:19" s="49" customFormat="1" ht="15.75" hidden="1" customHeight="1" x14ac:dyDescent="0.25">
      <c r="A367" s="39"/>
      <c r="B367" s="40">
        <v>0</v>
      </c>
      <c r="C367" s="41">
        <v>0</v>
      </c>
      <c r="D367" s="42">
        <v>0</v>
      </c>
      <c r="E367" s="42"/>
      <c r="F367" s="42"/>
      <c r="G367" s="43">
        <f t="shared" si="11"/>
        <v>0</v>
      </c>
      <c r="H367" s="43">
        <f t="shared" si="11"/>
        <v>0</v>
      </c>
      <c r="I367" s="43">
        <f t="shared" si="9"/>
        <v>0</v>
      </c>
      <c r="J367"/>
      <c r="K367" s="28"/>
      <c r="L367" s="28"/>
      <c r="M367"/>
      <c r="N367"/>
      <c r="O367"/>
      <c r="P367"/>
      <c r="Q367"/>
      <c r="R367"/>
      <c r="S367"/>
    </row>
    <row r="368" spans="1:19" s="49" customFormat="1" ht="15.75" hidden="1" x14ac:dyDescent="0.25">
      <c r="A368" s="60"/>
      <c r="B368" s="55" t="s">
        <v>26</v>
      </c>
      <c r="C368" s="56">
        <v>0</v>
      </c>
      <c r="D368" s="42">
        <v>0</v>
      </c>
      <c r="E368" s="43"/>
      <c r="F368" s="43"/>
      <c r="G368" s="45">
        <f>SUM(G360:G367)</f>
        <v>0</v>
      </c>
      <c r="H368" s="45">
        <f>SUM(H360:H367)</f>
        <v>0</v>
      </c>
      <c r="I368" s="45">
        <f>SUM(I360:I367)</f>
        <v>0</v>
      </c>
      <c r="J368"/>
      <c r="K368" s="28"/>
      <c r="L368" s="28"/>
      <c r="M368"/>
      <c r="N368"/>
      <c r="O368"/>
      <c r="P368"/>
      <c r="Q368"/>
      <c r="R368"/>
      <c r="S368"/>
    </row>
    <row r="369" spans="1:19" s="49" customFormat="1" ht="15.75" customHeight="1" x14ac:dyDescent="0.25">
      <c r="A369" s="131" t="s">
        <v>237</v>
      </c>
      <c r="B369" s="132"/>
      <c r="C369" s="78">
        <v>0</v>
      </c>
      <c r="D369" s="66"/>
      <c r="E369" s="67"/>
      <c r="F369" s="67"/>
      <c r="G369" s="67"/>
      <c r="H369" s="67"/>
      <c r="I369" s="27">
        <f>I370+I379</f>
        <v>0</v>
      </c>
      <c r="J369"/>
      <c r="K369" s="28"/>
      <c r="L369" s="28"/>
      <c r="M369"/>
      <c r="N369"/>
      <c r="O369"/>
      <c r="P369"/>
      <c r="Q369"/>
      <c r="R369"/>
      <c r="S369"/>
    </row>
    <row r="370" spans="1:19" s="49" customFormat="1" ht="15.75" hidden="1" x14ac:dyDescent="0.25">
      <c r="A370" s="69"/>
      <c r="B370" s="70" t="s">
        <v>238</v>
      </c>
      <c r="C370" s="31">
        <v>0</v>
      </c>
      <c r="D370" s="54">
        <v>0</v>
      </c>
      <c r="E370" s="53"/>
      <c r="F370" s="53"/>
      <c r="G370" s="34"/>
      <c r="H370" s="34"/>
      <c r="I370" s="35">
        <f>I378</f>
        <v>0</v>
      </c>
      <c r="J370"/>
      <c r="K370" s="36"/>
      <c r="L370" s="36"/>
      <c r="M370"/>
      <c r="N370"/>
      <c r="O370"/>
      <c r="P370"/>
      <c r="Q370"/>
      <c r="R370"/>
      <c r="S370"/>
    </row>
    <row r="371" spans="1:19" s="49" customFormat="1" ht="15.75" hidden="1" x14ac:dyDescent="0.25">
      <c r="A371" s="51"/>
      <c r="B371" s="51" t="s">
        <v>239</v>
      </c>
      <c r="C371" s="51" t="s">
        <v>32</v>
      </c>
      <c r="D371" s="37">
        <v>0</v>
      </c>
      <c r="E371" s="38"/>
      <c r="F371" s="38"/>
      <c r="G371" s="38">
        <f t="shared" si="11"/>
        <v>0</v>
      </c>
      <c r="H371" s="38">
        <f t="shared" si="11"/>
        <v>0</v>
      </c>
      <c r="I371" s="51">
        <f t="shared" si="9"/>
        <v>0</v>
      </c>
      <c r="J371"/>
      <c r="K371" s="36"/>
      <c r="L371" s="36"/>
      <c r="M371"/>
      <c r="N371"/>
      <c r="O371"/>
      <c r="P371"/>
      <c r="Q371"/>
      <c r="R371"/>
      <c r="S371"/>
    </row>
    <row r="372" spans="1:19" s="49" customFormat="1" ht="15.75" hidden="1" x14ac:dyDescent="0.25">
      <c r="A372" s="51"/>
      <c r="B372" s="51" t="s">
        <v>240</v>
      </c>
      <c r="C372" s="51" t="s">
        <v>32</v>
      </c>
      <c r="D372" s="37">
        <v>0</v>
      </c>
      <c r="E372" s="38"/>
      <c r="F372" s="38"/>
      <c r="G372" s="38">
        <f t="shared" si="11"/>
        <v>0</v>
      </c>
      <c r="H372" s="38">
        <f t="shared" si="11"/>
        <v>0</v>
      </c>
      <c r="I372" s="51">
        <f t="shared" ref="I372:I474" si="13">SUM(G372:H372)</f>
        <v>0</v>
      </c>
      <c r="J372"/>
      <c r="K372" s="36"/>
      <c r="L372" s="36"/>
      <c r="M372"/>
      <c r="N372"/>
      <c r="O372"/>
      <c r="P372"/>
      <c r="Q372"/>
      <c r="R372"/>
      <c r="S372"/>
    </row>
    <row r="373" spans="1:19" s="49" customFormat="1" ht="15.75" hidden="1" x14ac:dyDescent="0.25">
      <c r="A373" s="39"/>
      <c r="B373" s="40">
        <v>0</v>
      </c>
      <c r="C373" s="41">
        <v>0</v>
      </c>
      <c r="D373" s="42">
        <v>0</v>
      </c>
      <c r="E373" s="42"/>
      <c r="F373" s="42"/>
      <c r="G373" s="43">
        <f t="shared" si="11"/>
        <v>0</v>
      </c>
      <c r="H373" s="43">
        <f t="shared" si="11"/>
        <v>0</v>
      </c>
      <c r="I373" s="43">
        <f t="shared" si="13"/>
        <v>0</v>
      </c>
      <c r="J373"/>
      <c r="K373" s="36"/>
      <c r="L373" s="36"/>
      <c r="M373"/>
      <c r="N373"/>
      <c r="O373"/>
      <c r="P373"/>
      <c r="Q373"/>
      <c r="R373"/>
      <c r="S373"/>
    </row>
    <row r="374" spans="1:19" s="49" customFormat="1" ht="15.75" hidden="1" x14ac:dyDescent="0.25">
      <c r="A374" s="39"/>
      <c r="B374" s="40">
        <v>0</v>
      </c>
      <c r="C374" s="41">
        <v>0</v>
      </c>
      <c r="D374" s="42">
        <v>0</v>
      </c>
      <c r="E374" s="42"/>
      <c r="F374" s="42"/>
      <c r="G374" s="43">
        <f t="shared" si="11"/>
        <v>0</v>
      </c>
      <c r="H374" s="43">
        <f t="shared" si="11"/>
        <v>0</v>
      </c>
      <c r="I374" s="43">
        <f t="shared" si="13"/>
        <v>0</v>
      </c>
      <c r="J374"/>
      <c r="K374" s="28"/>
      <c r="L374" s="28"/>
      <c r="M374"/>
      <c r="N374"/>
      <c r="O374"/>
      <c r="P374"/>
      <c r="Q374"/>
      <c r="R374"/>
      <c r="S374"/>
    </row>
    <row r="375" spans="1:19" s="49" customFormat="1" ht="15.75" hidden="1" x14ac:dyDescent="0.25">
      <c r="A375" s="39"/>
      <c r="B375" s="40">
        <v>0</v>
      </c>
      <c r="C375" s="41">
        <v>0</v>
      </c>
      <c r="D375" s="42">
        <v>0</v>
      </c>
      <c r="E375" s="42"/>
      <c r="F375" s="42"/>
      <c r="G375" s="43">
        <f t="shared" si="11"/>
        <v>0</v>
      </c>
      <c r="H375" s="43">
        <f t="shared" si="11"/>
        <v>0</v>
      </c>
      <c r="I375" s="43">
        <f t="shared" si="13"/>
        <v>0</v>
      </c>
      <c r="J375"/>
      <c r="K375" s="28"/>
      <c r="L375" s="28"/>
      <c r="M375"/>
      <c r="N375"/>
      <c r="O375"/>
      <c r="P375"/>
      <c r="Q375"/>
      <c r="R375"/>
      <c r="S375"/>
    </row>
    <row r="376" spans="1:19" s="49" customFormat="1" ht="15.75" hidden="1" x14ac:dyDescent="0.25">
      <c r="A376" s="39"/>
      <c r="B376" s="40">
        <v>0</v>
      </c>
      <c r="C376" s="41">
        <v>0</v>
      </c>
      <c r="D376" s="42">
        <v>0</v>
      </c>
      <c r="E376" s="42"/>
      <c r="F376" s="42"/>
      <c r="G376" s="43">
        <f t="shared" si="11"/>
        <v>0</v>
      </c>
      <c r="H376" s="43">
        <f t="shared" si="11"/>
        <v>0</v>
      </c>
      <c r="I376" s="43">
        <f t="shared" si="13"/>
        <v>0</v>
      </c>
      <c r="J376"/>
      <c r="K376" s="28"/>
      <c r="L376" s="28"/>
      <c r="M376"/>
      <c r="N376"/>
      <c r="O376"/>
      <c r="P376"/>
      <c r="Q376"/>
      <c r="R376"/>
      <c r="S376"/>
    </row>
    <row r="377" spans="1:19" s="49" customFormat="1" ht="15.75" hidden="1" x14ac:dyDescent="0.25">
      <c r="A377" s="39"/>
      <c r="B377" s="40">
        <v>0</v>
      </c>
      <c r="C377" s="41">
        <v>0</v>
      </c>
      <c r="D377" s="42">
        <v>0</v>
      </c>
      <c r="E377" s="42"/>
      <c r="F377" s="42"/>
      <c r="G377" s="43">
        <f t="shared" si="11"/>
        <v>0</v>
      </c>
      <c r="H377" s="43">
        <f t="shared" si="11"/>
        <v>0</v>
      </c>
      <c r="I377" s="43">
        <f t="shared" si="13"/>
        <v>0</v>
      </c>
      <c r="J377"/>
      <c r="K377" s="28"/>
      <c r="L377" s="28"/>
      <c r="M377"/>
      <c r="N377"/>
      <c r="O377"/>
      <c r="P377"/>
      <c r="Q377"/>
      <c r="R377"/>
      <c r="S377"/>
    </row>
    <row r="378" spans="1:19" s="49" customFormat="1" ht="15.75" hidden="1" x14ac:dyDescent="0.25">
      <c r="A378" s="39"/>
      <c r="B378" s="55" t="s">
        <v>26</v>
      </c>
      <c r="C378" s="56">
        <v>0</v>
      </c>
      <c r="D378" s="42">
        <v>0</v>
      </c>
      <c r="E378" s="43"/>
      <c r="F378" s="43"/>
      <c r="G378" s="45">
        <f>SUM(G371:G377)</f>
        <v>0</v>
      </c>
      <c r="H378" s="45">
        <f>SUM(H371:H377)</f>
        <v>0</v>
      </c>
      <c r="I378" s="45">
        <f>SUM(I371:I377)</f>
        <v>0</v>
      </c>
      <c r="J378"/>
      <c r="K378" s="28"/>
      <c r="L378" s="28"/>
      <c r="M378"/>
      <c r="N378"/>
      <c r="O378"/>
      <c r="P378"/>
      <c r="Q378"/>
      <c r="R378"/>
      <c r="S378"/>
    </row>
    <row r="379" spans="1:19" s="49" customFormat="1" ht="15.75" hidden="1" x14ac:dyDescent="0.25">
      <c r="A379" s="29"/>
      <c r="B379" s="70" t="s">
        <v>241</v>
      </c>
      <c r="C379" s="72">
        <v>0</v>
      </c>
      <c r="D379" s="54">
        <v>0</v>
      </c>
      <c r="E379" s="53"/>
      <c r="F379" s="53"/>
      <c r="G379" s="34"/>
      <c r="H379" s="34"/>
      <c r="I379" s="35">
        <f>I389</f>
        <v>0</v>
      </c>
      <c r="J379"/>
      <c r="K379" s="28"/>
      <c r="L379" s="28"/>
      <c r="M379"/>
      <c r="N379"/>
      <c r="O379"/>
      <c r="P379"/>
      <c r="Q379"/>
      <c r="R379"/>
      <c r="S379"/>
    </row>
    <row r="380" spans="1:19" s="49" customFormat="1" ht="72" hidden="1" x14ac:dyDescent="0.25">
      <c r="A380" s="29"/>
      <c r="B380" s="79" t="s">
        <v>242</v>
      </c>
      <c r="C380" s="51" t="s">
        <v>22</v>
      </c>
      <c r="D380" s="37">
        <v>0</v>
      </c>
      <c r="E380" s="38"/>
      <c r="F380" s="38"/>
      <c r="G380" s="38">
        <f t="shared" si="11"/>
        <v>0</v>
      </c>
      <c r="H380" s="38">
        <f t="shared" si="11"/>
        <v>0</v>
      </c>
      <c r="I380" s="51">
        <f t="shared" si="13"/>
        <v>0</v>
      </c>
      <c r="J380"/>
      <c r="K380" s="28"/>
      <c r="L380" s="28"/>
      <c r="M380"/>
      <c r="N380"/>
      <c r="O380"/>
      <c r="P380"/>
      <c r="Q380"/>
      <c r="R380"/>
      <c r="S380"/>
    </row>
    <row r="381" spans="1:19" s="49" customFormat="1" ht="84" hidden="1" x14ac:dyDescent="0.25">
      <c r="A381" s="29"/>
      <c r="B381" s="79" t="s">
        <v>243</v>
      </c>
      <c r="C381" s="51" t="s">
        <v>22</v>
      </c>
      <c r="D381" s="37">
        <v>0</v>
      </c>
      <c r="E381" s="38"/>
      <c r="F381" s="38"/>
      <c r="G381" s="38">
        <f t="shared" si="11"/>
        <v>0</v>
      </c>
      <c r="H381" s="38">
        <f t="shared" si="11"/>
        <v>0</v>
      </c>
      <c r="I381" s="51">
        <f t="shared" si="13"/>
        <v>0</v>
      </c>
      <c r="J381"/>
      <c r="K381" s="28"/>
      <c r="L381" s="28"/>
      <c r="M381"/>
      <c r="N381"/>
      <c r="O381"/>
      <c r="P381"/>
      <c r="Q381"/>
      <c r="R381"/>
      <c r="S381"/>
    </row>
    <row r="382" spans="1:19" s="49" customFormat="1" ht="15.75" x14ac:dyDescent="0.25">
      <c r="A382" s="29"/>
      <c r="B382" s="79" t="s">
        <v>244</v>
      </c>
      <c r="C382" s="51" t="s">
        <v>22</v>
      </c>
      <c r="D382" s="37">
        <v>1</v>
      </c>
      <c r="E382" s="38"/>
      <c r="F382" s="38"/>
      <c r="G382" s="38">
        <f t="shared" si="11"/>
        <v>0</v>
      </c>
      <c r="H382" s="38">
        <f t="shared" si="11"/>
        <v>0</v>
      </c>
      <c r="I382" s="51">
        <f t="shared" si="13"/>
        <v>0</v>
      </c>
      <c r="J382"/>
      <c r="K382" s="28"/>
      <c r="L382" s="28"/>
      <c r="M382"/>
      <c r="N382"/>
      <c r="O382"/>
      <c r="P382"/>
      <c r="Q382"/>
      <c r="R382"/>
      <c r="S382"/>
    </row>
    <row r="383" spans="1:19" s="49" customFormat="1" ht="15.75" hidden="1" x14ac:dyDescent="0.25">
      <c r="A383" s="29"/>
      <c r="B383" s="79" t="s">
        <v>245</v>
      </c>
      <c r="C383" s="51" t="s">
        <v>22</v>
      </c>
      <c r="D383" s="37">
        <v>0</v>
      </c>
      <c r="E383" s="38"/>
      <c r="F383" s="38"/>
      <c r="G383" s="38">
        <f t="shared" si="11"/>
        <v>0</v>
      </c>
      <c r="H383" s="38">
        <f t="shared" si="11"/>
        <v>0</v>
      </c>
      <c r="I383" s="51">
        <f t="shared" si="13"/>
        <v>0</v>
      </c>
      <c r="J383"/>
      <c r="K383" s="28"/>
      <c r="L383" s="28"/>
      <c r="M383"/>
      <c r="N383"/>
      <c r="O383"/>
      <c r="P383"/>
      <c r="Q383"/>
      <c r="R383"/>
      <c r="S383"/>
    </row>
    <row r="384" spans="1:19" s="49" customFormat="1" ht="15.75" hidden="1" x14ac:dyDescent="0.25">
      <c r="A384" s="39"/>
      <c r="B384" s="40">
        <v>0</v>
      </c>
      <c r="C384" s="41">
        <v>0</v>
      </c>
      <c r="D384" s="42">
        <v>0</v>
      </c>
      <c r="E384" s="42"/>
      <c r="F384" s="42"/>
      <c r="G384" s="43">
        <f t="shared" si="11"/>
        <v>0</v>
      </c>
      <c r="H384" s="43">
        <f t="shared" si="11"/>
        <v>0</v>
      </c>
      <c r="I384" s="43">
        <f t="shared" si="13"/>
        <v>0</v>
      </c>
      <c r="J384"/>
      <c r="K384" s="28"/>
      <c r="L384" s="28"/>
      <c r="M384"/>
      <c r="N384"/>
      <c r="O384"/>
      <c r="P384"/>
      <c r="Q384"/>
      <c r="R384"/>
      <c r="S384"/>
    </row>
    <row r="385" spans="1:19" s="49" customFormat="1" ht="15.75" hidden="1" x14ac:dyDescent="0.25">
      <c r="A385" s="39"/>
      <c r="B385" s="40">
        <v>0</v>
      </c>
      <c r="C385" s="41">
        <v>0</v>
      </c>
      <c r="D385" s="42">
        <v>0</v>
      </c>
      <c r="E385" s="42"/>
      <c r="F385" s="42"/>
      <c r="G385" s="43">
        <f t="shared" si="11"/>
        <v>0</v>
      </c>
      <c r="H385" s="43">
        <f t="shared" si="11"/>
        <v>0</v>
      </c>
      <c r="I385" s="43">
        <f t="shared" si="13"/>
        <v>0</v>
      </c>
      <c r="J385"/>
      <c r="K385" s="28"/>
      <c r="L385" s="28"/>
      <c r="M385"/>
      <c r="N385"/>
      <c r="O385"/>
      <c r="P385"/>
      <c r="Q385"/>
      <c r="R385"/>
      <c r="S385"/>
    </row>
    <row r="386" spans="1:19" s="49" customFormat="1" ht="15.75" hidden="1" x14ac:dyDescent="0.25">
      <c r="A386" s="39"/>
      <c r="B386" s="40">
        <v>0</v>
      </c>
      <c r="C386" s="41">
        <v>0</v>
      </c>
      <c r="D386" s="42">
        <v>0</v>
      </c>
      <c r="E386" s="42"/>
      <c r="F386" s="42"/>
      <c r="G386" s="43">
        <f t="shared" si="11"/>
        <v>0</v>
      </c>
      <c r="H386" s="43">
        <f t="shared" si="11"/>
        <v>0</v>
      </c>
      <c r="I386" s="43">
        <f t="shared" si="13"/>
        <v>0</v>
      </c>
      <c r="J386"/>
      <c r="K386" s="28"/>
      <c r="L386" s="28"/>
      <c r="M386"/>
      <c r="N386"/>
      <c r="O386"/>
      <c r="P386"/>
      <c r="Q386"/>
      <c r="R386"/>
      <c r="S386"/>
    </row>
    <row r="387" spans="1:19" s="49" customFormat="1" ht="15.75" hidden="1" x14ac:dyDescent="0.25">
      <c r="A387" s="39"/>
      <c r="B387" s="40">
        <v>0</v>
      </c>
      <c r="C387" s="41">
        <v>0</v>
      </c>
      <c r="D387" s="42">
        <v>0</v>
      </c>
      <c r="E387" s="42"/>
      <c r="F387" s="42"/>
      <c r="G387" s="43">
        <f t="shared" si="11"/>
        <v>0</v>
      </c>
      <c r="H387" s="43">
        <f t="shared" si="11"/>
        <v>0</v>
      </c>
      <c r="I387" s="43">
        <f t="shared" si="13"/>
        <v>0</v>
      </c>
      <c r="J387"/>
      <c r="K387" s="28"/>
      <c r="L387" s="28"/>
      <c r="M387"/>
      <c r="N387"/>
      <c r="O387"/>
      <c r="P387"/>
      <c r="Q387"/>
      <c r="R387"/>
      <c r="S387"/>
    </row>
    <row r="388" spans="1:19" s="49" customFormat="1" ht="15.75" hidden="1" customHeight="1" x14ac:dyDescent="0.25">
      <c r="A388" s="39"/>
      <c r="B388" s="40">
        <v>0</v>
      </c>
      <c r="C388" s="41">
        <v>0</v>
      </c>
      <c r="D388" s="42">
        <v>0</v>
      </c>
      <c r="E388" s="42"/>
      <c r="F388" s="42"/>
      <c r="G388" s="43">
        <f t="shared" si="11"/>
        <v>0</v>
      </c>
      <c r="H388" s="43">
        <f t="shared" si="11"/>
        <v>0</v>
      </c>
      <c r="I388" s="43">
        <f t="shared" si="13"/>
        <v>0</v>
      </c>
      <c r="J388"/>
      <c r="K388" s="28"/>
      <c r="L388" s="28"/>
      <c r="M388"/>
      <c r="N388"/>
      <c r="O388"/>
      <c r="P388"/>
      <c r="Q388"/>
      <c r="R388"/>
      <c r="S388"/>
    </row>
    <row r="389" spans="1:19" s="49" customFormat="1" ht="15.75" hidden="1" x14ac:dyDescent="0.25">
      <c r="A389" s="60"/>
      <c r="B389" s="55" t="s">
        <v>26</v>
      </c>
      <c r="C389" s="56">
        <v>0</v>
      </c>
      <c r="D389" s="42">
        <v>0</v>
      </c>
      <c r="E389" s="43"/>
      <c r="F389" s="43"/>
      <c r="G389" s="45">
        <f>SUM(G380:G388)</f>
        <v>0</v>
      </c>
      <c r="H389" s="45">
        <f>SUM(H380:H388)</f>
        <v>0</v>
      </c>
      <c r="I389" s="45">
        <f>SUM(I380:I388)</f>
        <v>0</v>
      </c>
      <c r="J389"/>
      <c r="K389" s="28"/>
      <c r="L389" s="28"/>
      <c r="M389"/>
      <c r="N389"/>
      <c r="O389"/>
      <c r="P389"/>
      <c r="Q389"/>
      <c r="R389"/>
      <c r="S389"/>
    </row>
    <row r="390" spans="1:19" s="49" customFormat="1" ht="15.75" customHeight="1" x14ac:dyDescent="0.25">
      <c r="A390" s="125" t="s">
        <v>246</v>
      </c>
      <c r="B390" s="126"/>
      <c r="C390" s="26">
        <v>0</v>
      </c>
      <c r="D390" s="66"/>
      <c r="E390" s="67"/>
      <c r="F390" s="67"/>
      <c r="G390" s="67"/>
      <c r="H390" s="67"/>
      <c r="I390" s="27">
        <f>I391+I411+I430+I451</f>
        <v>0</v>
      </c>
      <c r="J390"/>
      <c r="K390" s="36"/>
      <c r="L390" s="36"/>
      <c r="M390"/>
      <c r="N390"/>
      <c r="O390"/>
      <c r="P390"/>
      <c r="Q390"/>
      <c r="R390"/>
      <c r="S390"/>
    </row>
    <row r="391" spans="1:19" s="49" customFormat="1" ht="15.75" hidden="1" x14ac:dyDescent="0.25">
      <c r="A391" s="69"/>
      <c r="B391" s="70" t="s">
        <v>247</v>
      </c>
      <c r="C391" s="31">
        <v>0</v>
      </c>
      <c r="D391" s="54">
        <v>0</v>
      </c>
      <c r="E391" s="53"/>
      <c r="F391" s="53"/>
      <c r="G391" s="34"/>
      <c r="H391" s="34"/>
      <c r="I391" s="35">
        <f>I410</f>
        <v>0</v>
      </c>
      <c r="J391"/>
      <c r="K391" s="36"/>
      <c r="L391" s="36"/>
      <c r="M391"/>
      <c r="N391"/>
      <c r="O391"/>
      <c r="P391"/>
      <c r="Q391"/>
      <c r="R391"/>
      <c r="S391"/>
    </row>
    <row r="392" spans="1:19" s="49" customFormat="1" ht="15.75" hidden="1" x14ac:dyDescent="0.25">
      <c r="A392" s="69"/>
      <c r="B392" s="79" t="s">
        <v>248</v>
      </c>
      <c r="C392" s="80" t="s">
        <v>32</v>
      </c>
      <c r="D392" s="37">
        <v>0</v>
      </c>
      <c r="E392" s="38"/>
      <c r="F392" s="38"/>
      <c r="G392" s="38">
        <f t="shared" si="11"/>
        <v>0</v>
      </c>
      <c r="H392" s="38">
        <f t="shared" si="11"/>
        <v>0</v>
      </c>
      <c r="I392" s="51">
        <f t="shared" si="13"/>
        <v>0</v>
      </c>
      <c r="J392"/>
      <c r="K392" s="36"/>
      <c r="L392" s="36"/>
      <c r="M392"/>
      <c r="N392"/>
      <c r="O392"/>
      <c r="P392"/>
      <c r="Q392"/>
      <c r="R392"/>
      <c r="S392"/>
    </row>
    <row r="393" spans="1:19" s="49" customFormat="1" ht="15.75" hidden="1" x14ac:dyDescent="0.25">
      <c r="A393" s="69"/>
      <c r="B393" s="79" t="s">
        <v>249</v>
      </c>
      <c r="C393" s="80" t="s">
        <v>49</v>
      </c>
      <c r="D393" s="37">
        <v>0</v>
      </c>
      <c r="E393" s="38"/>
      <c r="F393" s="38"/>
      <c r="G393" s="38">
        <f t="shared" si="11"/>
        <v>0</v>
      </c>
      <c r="H393" s="38">
        <f t="shared" si="11"/>
        <v>0</v>
      </c>
      <c r="I393" s="51">
        <f t="shared" si="13"/>
        <v>0</v>
      </c>
      <c r="J393"/>
      <c r="K393" s="36"/>
      <c r="L393" s="36"/>
      <c r="M393"/>
      <c r="N393"/>
      <c r="O393"/>
      <c r="P393"/>
      <c r="Q393"/>
      <c r="R393"/>
      <c r="S393"/>
    </row>
    <row r="394" spans="1:19" s="49" customFormat="1" ht="24" hidden="1" x14ac:dyDescent="0.25">
      <c r="A394" s="69"/>
      <c r="B394" s="79" t="s">
        <v>250</v>
      </c>
      <c r="C394" s="80" t="s">
        <v>32</v>
      </c>
      <c r="D394" s="37">
        <v>0</v>
      </c>
      <c r="E394" s="38"/>
      <c r="F394" s="38"/>
      <c r="G394" s="38">
        <f t="shared" si="11"/>
        <v>0</v>
      </c>
      <c r="H394" s="38">
        <f t="shared" si="11"/>
        <v>0</v>
      </c>
      <c r="I394" s="51">
        <f t="shared" si="13"/>
        <v>0</v>
      </c>
      <c r="J394"/>
      <c r="K394" s="28"/>
      <c r="L394" s="28"/>
      <c r="M394"/>
      <c r="N394"/>
      <c r="O394"/>
      <c r="P394"/>
      <c r="Q394"/>
      <c r="R394"/>
      <c r="S394"/>
    </row>
    <row r="395" spans="1:19" s="49" customFormat="1" ht="24" hidden="1" x14ac:dyDescent="0.25">
      <c r="A395" s="69"/>
      <c r="B395" s="79" t="s">
        <v>251</v>
      </c>
      <c r="C395" s="80" t="s">
        <v>32</v>
      </c>
      <c r="D395" s="37">
        <v>0</v>
      </c>
      <c r="E395" s="38"/>
      <c r="F395" s="38"/>
      <c r="G395" s="38">
        <f t="shared" si="11"/>
        <v>0</v>
      </c>
      <c r="H395" s="38">
        <f t="shared" si="11"/>
        <v>0</v>
      </c>
      <c r="I395" s="51">
        <f t="shared" si="13"/>
        <v>0</v>
      </c>
      <c r="J395"/>
      <c r="K395" s="28"/>
      <c r="L395" s="28"/>
      <c r="M395"/>
      <c r="N395"/>
      <c r="O395"/>
      <c r="P395"/>
      <c r="Q395"/>
      <c r="R395"/>
      <c r="S395"/>
    </row>
    <row r="396" spans="1:19" s="49" customFormat="1" ht="24" hidden="1" x14ac:dyDescent="0.25">
      <c r="A396" s="69"/>
      <c r="B396" s="79" t="s">
        <v>252</v>
      </c>
      <c r="C396" s="80" t="s">
        <v>32</v>
      </c>
      <c r="D396" s="37">
        <v>0</v>
      </c>
      <c r="E396" s="38"/>
      <c r="F396" s="38"/>
      <c r="G396" s="38">
        <f t="shared" si="11"/>
        <v>0</v>
      </c>
      <c r="H396" s="38">
        <f t="shared" si="11"/>
        <v>0</v>
      </c>
      <c r="I396" s="51">
        <f t="shared" si="13"/>
        <v>0</v>
      </c>
      <c r="J396"/>
      <c r="K396" s="28"/>
      <c r="L396" s="28"/>
      <c r="M396"/>
      <c r="N396"/>
      <c r="O396"/>
      <c r="P396"/>
      <c r="Q396"/>
      <c r="R396"/>
      <c r="S396"/>
    </row>
    <row r="397" spans="1:19" s="49" customFormat="1" ht="24" hidden="1" x14ac:dyDescent="0.25">
      <c r="A397" s="69"/>
      <c r="B397" s="79" t="s">
        <v>253</v>
      </c>
      <c r="C397" s="80" t="s">
        <v>32</v>
      </c>
      <c r="D397" s="37">
        <v>0</v>
      </c>
      <c r="E397" s="38"/>
      <c r="F397" s="38"/>
      <c r="G397" s="38">
        <f t="shared" ref="G397:H466" si="14">$D397*E397</f>
        <v>0</v>
      </c>
      <c r="H397" s="38">
        <f t="shared" si="14"/>
        <v>0</v>
      </c>
      <c r="I397" s="51">
        <f t="shared" si="13"/>
        <v>0</v>
      </c>
      <c r="J397"/>
      <c r="K397" s="28"/>
      <c r="L397" s="28"/>
      <c r="M397"/>
      <c r="N397"/>
      <c r="O397"/>
      <c r="P397"/>
      <c r="Q397"/>
      <c r="R397"/>
      <c r="S397"/>
    </row>
    <row r="398" spans="1:19" s="49" customFormat="1" ht="24" hidden="1" x14ac:dyDescent="0.25">
      <c r="A398" s="69"/>
      <c r="B398" s="79" t="s">
        <v>254</v>
      </c>
      <c r="C398" s="80" t="s">
        <v>32</v>
      </c>
      <c r="D398" s="37">
        <v>0</v>
      </c>
      <c r="E398" s="38"/>
      <c r="F398" s="38"/>
      <c r="G398" s="38">
        <f t="shared" si="14"/>
        <v>0</v>
      </c>
      <c r="H398" s="38">
        <f t="shared" si="14"/>
        <v>0</v>
      </c>
      <c r="I398" s="51">
        <f t="shared" si="13"/>
        <v>0</v>
      </c>
      <c r="J398"/>
      <c r="K398" s="28"/>
      <c r="L398" s="28"/>
      <c r="M398"/>
      <c r="N398"/>
      <c r="O398"/>
      <c r="P398"/>
      <c r="Q398"/>
      <c r="R398"/>
      <c r="S398"/>
    </row>
    <row r="399" spans="1:19" s="49" customFormat="1" ht="24" hidden="1" x14ac:dyDescent="0.25">
      <c r="A399" s="69"/>
      <c r="B399" s="79" t="s">
        <v>255</v>
      </c>
      <c r="C399" s="80" t="s">
        <v>32</v>
      </c>
      <c r="D399" s="37">
        <v>0</v>
      </c>
      <c r="E399" s="38"/>
      <c r="F399" s="38"/>
      <c r="G399" s="38">
        <f t="shared" si="14"/>
        <v>0</v>
      </c>
      <c r="H399" s="38">
        <f t="shared" si="14"/>
        <v>0</v>
      </c>
      <c r="I399" s="51">
        <f t="shared" si="13"/>
        <v>0</v>
      </c>
      <c r="J399"/>
      <c r="K399" s="28"/>
      <c r="L399" s="28"/>
      <c r="M399"/>
      <c r="N399"/>
      <c r="O399"/>
      <c r="P399"/>
      <c r="Q399"/>
      <c r="R399"/>
      <c r="S399"/>
    </row>
    <row r="400" spans="1:19" s="49" customFormat="1" ht="24" hidden="1" x14ac:dyDescent="0.25">
      <c r="A400" s="69"/>
      <c r="B400" s="79" t="s">
        <v>256</v>
      </c>
      <c r="C400" s="80" t="s">
        <v>32</v>
      </c>
      <c r="D400" s="37">
        <v>0</v>
      </c>
      <c r="E400" s="38"/>
      <c r="F400" s="38"/>
      <c r="G400" s="38">
        <f t="shared" si="14"/>
        <v>0</v>
      </c>
      <c r="H400" s="38">
        <f t="shared" si="14"/>
        <v>0</v>
      </c>
      <c r="I400" s="51">
        <f t="shared" si="13"/>
        <v>0</v>
      </c>
      <c r="J400"/>
      <c r="K400" s="28"/>
      <c r="L400" s="28"/>
      <c r="M400"/>
      <c r="N400"/>
      <c r="O400"/>
      <c r="P400"/>
      <c r="Q400"/>
      <c r="R400"/>
      <c r="S400"/>
    </row>
    <row r="401" spans="1:19" s="49" customFormat="1" ht="24" hidden="1" x14ac:dyDescent="0.25">
      <c r="A401" s="69"/>
      <c r="B401" s="79" t="s">
        <v>257</v>
      </c>
      <c r="C401" s="80" t="s">
        <v>32</v>
      </c>
      <c r="D401" s="37">
        <v>0</v>
      </c>
      <c r="E401" s="38"/>
      <c r="F401" s="38"/>
      <c r="G401" s="38">
        <f t="shared" si="14"/>
        <v>0</v>
      </c>
      <c r="H401" s="38">
        <f t="shared" si="14"/>
        <v>0</v>
      </c>
      <c r="I401" s="51">
        <f t="shared" si="13"/>
        <v>0</v>
      </c>
      <c r="J401"/>
      <c r="K401" s="28"/>
      <c r="L401" s="28"/>
      <c r="M401"/>
      <c r="N401"/>
      <c r="O401"/>
      <c r="P401"/>
      <c r="Q401"/>
      <c r="R401"/>
      <c r="S401"/>
    </row>
    <row r="402" spans="1:19" s="49" customFormat="1" ht="60" hidden="1" x14ac:dyDescent="0.25">
      <c r="A402" s="69"/>
      <c r="B402" s="79" t="s">
        <v>258</v>
      </c>
      <c r="C402" s="80" t="s">
        <v>32</v>
      </c>
      <c r="D402" s="37">
        <v>0</v>
      </c>
      <c r="E402" s="38"/>
      <c r="F402" s="38"/>
      <c r="G402" s="38">
        <f t="shared" si="14"/>
        <v>0</v>
      </c>
      <c r="H402" s="38">
        <f t="shared" si="14"/>
        <v>0</v>
      </c>
      <c r="I402" s="51">
        <f t="shared" si="13"/>
        <v>0</v>
      </c>
      <c r="J402"/>
      <c r="K402" s="28"/>
      <c r="L402" s="28"/>
      <c r="M402"/>
      <c r="N402"/>
      <c r="O402"/>
      <c r="P402"/>
      <c r="Q402"/>
      <c r="R402"/>
      <c r="S402"/>
    </row>
    <row r="403" spans="1:19" s="49" customFormat="1" ht="72" hidden="1" x14ac:dyDescent="0.25">
      <c r="A403" s="69"/>
      <c r="B403" s="79" t="s">
        <v>259</v>
      </c>
      <c r="C403" s="80" t="s">
        <v>32</v>
      </c>
      <c r="D403" s="37">
        <v>0</v>
      </c>
      <c r="E403" s="38"/>
      <c r="F403" s="38"/>
      <c r="G403" s="38">
        <f t="shared" si="14"/>
        <v>0</v>
      </c>
      <c r="H403" s="38">
        <f t="shared" si="14"/>
        <v>0</v>
      </c>
      <c r="I403" s="51">
        <f t="shared" si="13"/>
        <v>0</v>
      </c>
      <c r="J403"/>
      <c r="K403" s="36"/>
      <c r="L403" s="36"/>
      <c r="M403"/>
      <c r="N403"/>
      <c r="O403"/>
      <c r="P403"/>
      <c r="Q403"/>
      <c r="R403"/>
      <c r="S403"/>
    </row>
    <row r="404" spans="1:19" s="49" customFormat="1" ht="60" x14ac:dyDescent="0.25">
      <c r="A404" s="69"/>
      <c r="B404" s="79" t="s">
        <v>260</v>
      </c>
      <c r="C404" s="80" t="s">
        <v>32</v>
      </c>
      <c r="D404" s="37">
        <v>106.61</v>
      </c>
      <c r="E404" s="38"/>
      <c r="F404" s="38"/>
      <c r="G404" s="38">
        <f t="shared" si="14"/>
        <v>0</v>
      </c>
      <c r="H404" s="38">
        <f t="shared" si="14"/>
        <v>0</v>
      </c>
      <c r="I404" s="51">
        <f t="shared" ref="I404:I405" si="15">SUM(G404:H404)</f>
        <v>0</v>
      </c>
      <c r="J404"/>
      <c r="K404" s="36"/>
      <c r="L404" s="36"/>
      <c r="M404"/>
      <c r="N404"/>
      <c r="O404"/>
      <c r="P404"/>
      <c r="Q404"/>
      <c r="R404"/>
      <c r="S404"/>
    </row>
    <row r="405" spans="1:19" s="49" customFormat="1" ht="48" hidden="1" x14ac:dyDescent="0.25">
      <c r="A405" s="69"/>
      <c r="B405" s="79" t="s">
        <v>261</v>
      </c>
      <c r="C405" s="79" t="s">
        <v>32</v>
      </c>
      <c r="D405" s="37">
        <v>0</v>
      </c>
      <c r="E405" s="38"/>
      <c r="F405" s="38"/>
      <c r="G405" s="38">
        <f t="shared" si="14"/>
        <v>0</v>
      </c>
      <c r="H405" s="38">
        <f t="shared" si="14"/>
        <v>0</v>
      </c>
      <c r="I405" s="51">
        <f t="shared" si="15"/>
        <v>0</v>
      </c>
      <c r="J405"/>
      <c r="K405" s="36"/>
      <c r="L405" s="36"/>
      <c r="M405"/>
      <c r="N405"/>
      <c r="O405"/>
      <c r="P405"/>
      <c r="Q405"/>
      <c r="R405"/>
      <c r="S405"/>
    </row>
    <row r="406" spans="1:19" s="49" customFormat="1" ht="15.75" hidden="1" x14ac:dyDescent="0.25">
      <c r="A406" s="39"/>
      <c r="B406" s="40">
        <v>0</v>
      </c>
      <c r="C406" s="41">
        <v>0</v>
      </c>
      <c r="D406" s="42">
        <v>0</v>
      </c>
      <c r="E406" s="42"/>
      <c r="F406" s="42"/>
      <c r="G406" s="43">
        <f t="shared" si="14"/>
        <v>0</v>
      </c>
      <c r="H406" s="43">
        <f t="shared" si="14"/>
        <v>0</v>
      </c>
      <c r="I406" s="43">
        <f t="shared" ref="I406" si="16">SUM(G406:H406)</f>
        <v>0</v>
      </c>
      <c r="J406"/>
      <c r="K406" s="36"/>
      <c r="L406" s="36"/>
      <c r="M406"/>
      <c r="N406"/>
      <c r="O406"/>
      <c r="P406"/>
      <c r="Q406"/>
      <c r="R406"/>
      <c r="S406"/>
    </row>
    <row r="407" spans="1:19" s="49" customFormat="1" ht="18.75" hidden="1" customHeight="1" x14ac:dyDescent="0.25">
      <c r="A407" s="39"/>
      <c r="B407" s="40">
        <v>0</v>
      </c>
      <c r="C407" s="41">
        <v>0</v>
      </c>
      <c r="D407" s="42">
        <v>0</v>
      </c>
      <c r="E407" s="42"/>
      <c r="F407" s="42"/>
      <c r="G407" s="43">
        <f t="shared" si="14"/>
        <v>0</v>
      </c>
      <c r="H407" s="43">
        <f t="shared" si="14"/>
        <v>0</v>
      </c>
      <c r="I407" s="43">
        <f t="shared" si="13"/>
        <v>0</v>
      </c>
      <c r="J407"/>
      <c r="K407" s="74"/>
      <c r="L407" s="74"/>
      <c r="M407"/>
      <c r="N407"/>
      <c r="O407"/>
      <c r="P407"/>
      <c r="Q407"/>
      <c r="R407"/>
      <c r="S407"/>
    </row>
    <row r="408" spans="1:19" s="49" customFormat="1" ht="15.75" hidden="1" customHeight="1" x14ac:dyDescent="0.25">
      <c r="A408" s="39"/>
      <c r="B408" s="40">
        <v>0</v>
      </c>
      <c r="C408" s="41">
        <v>0</v>
      </c>
      <c r="D408" s="42">
        <v>0</v>
      </c>
      <c r="E408" s="42"/>
      <c r="F408" s="42"/>
      <c r="G408" s="43">
        <f t="shared" si="14"/>
        <v>0</v>
      </c>
      <c r="H408" s="43">
        <f t="shared" si="14"/>
        <v>0</v>
      </c>
      <c r="I408" s="43">
        <f t="shared" si="13"/>
        <v>0</v>
      </c>
      <c r="J408"/>
      <c r="K408" s="24"/>
      <c r="L408" s="24"/>
      <c r="M408"/>
      <c r="N408"/>
      <c r="O408"/>
      <c r="P408"/>
      <c r="Q408"/>
      <c r="R408"/>
      <c r="S408"/>
    </row>
    <row r="409" spans="1:19" s="49" customFormat="1" ht="15.75" hidden="1" x14ac:dyDescent="0.25">
      <c r="A409" s="39"/>
      <c r="B409" s="40">
        <v>0</v>
      </c>
      <c r="C409" s="41">
        <v>0</v>
      </c>
      <c r="D409" s="42">
        <v>0</v>
      </c>
      <c r="E409" s="42"/>
      <c r="F409" s="42"/>
      <c r="G409" s="43">
        <f t="shared" si="14"/>
        <v>0</v>
      </c>
      <c r="H409" s="43">
        <f t="shared" si="14"/>
        <v>0</v>
      </c>
      <c r="I409" s="43">
        <f t="shared" si="13"/>
        <v>0</v>
      </c>
      <c r="J409"/>
      <c r="K409" s="28"/>
      <c r="L409" s="28"/>
      <c r="M409"/>
      <c r="N409"/>
      <c r="O409"/>
      <c r="P409"/>
      <c r="Q409"/>
      <c r="R409"/>
      <c r="S409"/>
    </row>
    <row r="410" spans="1:19" s="49" customFormat="1" ht="15.75" hidden="1" x14ac:dyDescent="0.25">
      <c r="A410" s="39"/>
      <c r="B410" s="55" t="s">
        <v>26</v>
      </c>
      <c r="C410" s="56">
        <v>0</v>
      </c>
      <c r="D410" s="42">
        <v>0</v>
      </c>
      <c r="E410" s="43"/>
      <c r="F410" s="43"/>
      <c r="G410" s="45">
        <f>SUM(G392:G409)</f>
        <v>0</v>
      </c>
      <c r="H410" s="45">
        <f>SUM(H392:H409)</f>
        <v>0</v>
      </c>
      <c r="I410" s="45">
        <f>SUM(I392:I409)</f>
        <v>0</v>
      </c>
      <c r="J410"/>
      <c r="K410" s="28"/>
      <c r="L410" s="28"/>
      <c r="M410"/>
      <c r="N410"/>
      <c r="O410"/>
      <c r="P410"/>
      <c r="Q410"/>
      <c r="R410"/>
      <c r="S410"/>
    </row>
    <row r="411" spans="1:19" s="49" customFormat="1" ht="15.75" hidden="1" x14ac:dyDescent="0.25">
      <c r="A411" s="29"/>
      <c r="B411" s="70" t="s">
        <v>263</v>
      </c>
      <c r="C411" s="72">
        <v>0</v>
      </c>
      <c r="D411" s="54">
        <v>0</v>
      </c>
      <c r="E411" s="53"/>
      <c r="F411" s="53"/>
      <c r="G411" s="34"/>
      <c r="H411" s="34"/>
      <c r="I411" s="35">
        <f>I429</f>
        <v>0</v>
      </c>
      <c r="J411"/>
      <c r="K411" s="28"/>
      <c r="L411" s="28"/>
      <c r="M411"/>
      <c r="N411"/>
      <c r="O411"/>
      <c r="P411"/>
      <c r="Q411"/>
      <c r="R411"/>
      <c r="S411"/>
    </row>
    <row r="412" spans="1:19" s="49" customFormat="1" ht="132" hidden="1" x14ac:dyDescent="0.25">
      <c r="A412" s="29"/>
      <c r="B412" s="79" t="s">
        <v>264</v>
      </c>
      <c r="C412" s="80" t="s">
        <v>22</v>
      </c>
      <c r="D412" s="37">
        <v>0</v>
      </c>
      <c r="E412" s="38"/>
      <c r="F412" s="38"/>
      <c r="G412" s="38">
        <f t="shared" si="14"/>
        <v>0</v>
      </c>
      <c r="H412" s="38">
        <f t="shared" si="14"/>
        <v>0</v>
      </c>
      <c r="I412" s="51">
        <f t="shared" si="13"/>
        <v>0</v>
      </c>
      <c r="J412"/>
      <c r="K412" s="28"/>
      <c r="L412" s="28"/>
      <c r="M412"/>
      <c r="N412"/>
      <c r="O412"/>
      <c r="P412"/>
      <c r="Q412"/>
      <c r="R412"/>
      <c r="S412"/>
    </row>
    <row r="413" spans="1:19" s="49" customFormat="1" ht="96" hidden="1" x14ac:dyDescent="0.25">
      <c r="A413" s="29"/>
      <c r="B413" s="79" t="s">
        <v>265</v>
      </c>
      <c r="C413" s="80" t="s">
        <v>22</v>
      </c>
      <c r="D413" s="37">
        <v>0</v>
      </c>
      <c r="E413" s="38"/>
      <c r="F413" s="38"/>
      <c r="G413" s="38">
        <f t="shared" si="14"/>
        <v>0</v>
      </c>
      <c r="H413" s="38">
        <f t="shared" si="14"/>
        <v>0</v>
      </c>
      <c r="I413" s="51">
        <f t="shared" si="13"/>
        <v>0</v>
      </c>
      <c r="J413"/>
      <c r="K413" s="28"/>
      <c r="L413" s="28"/>
      <c r="M413"/>
      <c r="N413"/>
      <c r="O413"/>
      <c r="P413"/>
      <c r="Q413"/>
      <c r="R413"/>
      <c r="S413"/>
    </row>
    <row r="414" spans="1:19" s="49" customFormat="1" ht="84" hidden="1" x14ac:dyDescent="0.25">
      <c r="A414" s="29"/>
      <c r="B414" s="79" t="s">
        <v>266</v>
      </c>
      <c r="C414" s="80" t="s">
        <v>22</v>
      </c>
      <c r="D414" s="37">
        <v>0</v>
      </c>
      <c r="E414" s="38"/>
      <c r="F414" s="38"/>
      <c r="G414" s="38">
        <f t="shared" si="14"/>
        <v>0</v>
      </c>
      <c r="H414" s="38">
        <f t="shared" si="14"/>
        <v>0</v>
      </c>
      <c r="I414" s="51">
        <f t="shared" si="13"/>
        <v>0</v>
      </c>
      <c r="J414"/>
      <c r="K414" s="28"/>
      <c r="L414" s="28"/>
      <c r="M414"/>
      <c r="N414"/>
      <c r="O414"/>
      <c r="P414"/>
      <c r="Q414"/>
      <c r="R414"/>
      <c r="S414"/>
    </row>
    <row r="415" spans="1:19" s="49" customFormat="1" ht="120" hidden="1" x14ac:dyDescent="0.25">
      <c r="A415" s="29"/>
      <c r="B415" s="79" t="s">
        <v>267</v>
      </c>
      <c r="C415" s="80" t="s">
        <v>22</v>
      </c>
      <c r="D415" s="37">
        <v>0</v>
      </c>
      <c r="E415" s="38"/>
      <c r="F415" s="38"/>
      <c r="G415" s="38">
        <f t="shared" si="14"/>
        <v>0</v>
      </c>
      <c r="H415" s="38">
        <f t="shared" si="14"/>
        <v>0</v>
      </c>
      <c r="I415" s="51">
        <f t="shared" si="13"/>
        <v>0</v>
      </c>
      <c r="J415"/>
      <c r="K415" s="28"/>
      <c r="L415" s="28"/>
      <c r="M415"/>
      <c r="N415"/>
      <c r="O415"/>
      <c r="P415"/>
      <c r="Q415"/>
      <c r="R415"/>
      <c r="S415"/>
    </row>
    <row r="416" spans="1:19" s="49" customFormat="1" ht="120" hidden="1" x14ac:dyDescent="0.25">
      <c r="A416" s="29"/>
      <c r="B416" s="79" t="s">
        <v>268</v>
      </c>
      <c r="C416" s="80" t="s">
        <v>22</v>
      </c>
      <c r="D416" s="37">
        <v>0</v>
      </c>
      <c r="E416" s="38"/>
      <c r="F416" s="38"/>
      <c r="G416" s="38">
        <f t="shared" si="14"/>
        <v>0</v>
      </c>
      <c r="H416" s="38">
        <f t="shared" si="14"/>
        <v>0</v>
      </c>
      <c r="I416" s="51">
        <f t="shared" si="13"/>
        <v>0</v>
      </c>
      <c r="J416"/>
      <c r="K416" s="28"/>
      <c r="L416" s="28"/>
      <c r="M416"/>
      <c r="N416"/>
      <c r="O416"/>
      <c r="P416"/>
      <c r="Q416"/>
      <c r="R416"/>
      <c r="S416"/>
    </row>
    <row r="417" spans="1:19" s="49" customFormat="1" ht="120" x14ac:dyDescent="0.25">
      <c r="A417" s="29"/>
      <c r="B417" s="79" t="s">
        <v>269</v>
      </c>
      <c r="C417" s="80" t="s">
        <v>22</v>
      </c>
      <c r="D417" s="37">
        <v>8</v>
      </c>
      <c r="E417" s="38"/>
      <c r="F417" s="38"/>
      <c r="G417" s="38">
        <f t="shared" si="14"/>
        <v>0</v>
      </c>
      <c r="H417" s="38">
        <f t="shared" si="14"/>
        <v>0</v>
      </c>
      <c r="I417" s="51">
        <f t="shared" si="13"/>
        <v>0</v>
      </c>
      <c r="J417"/>
      <c r="K417" s="28"/>
      <c r="L417" s="28"/>
      <c r="M417"/>
      <c r="N417"/>
      <c r="O417"/>
      <c r="P417"/>
      <c r="Q417"/>
      <c r="R417"/>
      <c r="S417"/>
    </row>
    <row r="418" spans="1:19" s="49" customFormat="1" ht="120" hidden="1" x14ac:dyDescent="0.25">
      <c r="A418" s="29"/>
      <c r="B418" s="79" t="s">
        <v>270</v>
      </c>
      <c r="C418" s="80" t="s">
        <v>22</v>
      </c>
      <c r="D418" s="37">
        <v>0</v>
      </c>
      <c r="E418" s="38"/>
      <c r="F418" s="38"/>
      <c r="G418" s="38">
        <f t="shared" si="14"/>
        <v>0</v>
      </c>
      <c r="H418" s="38">
        <f t="shared" si="14"/>
        <v>0</v>
      </c>
      <c r="I418" s="51">
        <f t="shared" si="13"/>
        <v>0</v>
      </c>
      <c r="J418"/>
      <c r="K418" s="28"/>
      <c r="L418" s="28"/>
      <c r="M418"/>
      <c r="N418"/>
      <c r="O418"/>
      <c r="P418"/>
      <c r="Q418"/>
      <c r="R418"/>
      <c r="S418"/>
    </row>
    <row r="419" spans="1:19" s="49" customFormat="1" ht="108" hidden="1" x14ac:dyDescent="0.25">
      <c r="A419" s="29"/>
      <c r="B419" s="79" t="s">
        <v>271</v>
      </c>
      <c r="C419" s="80" t="s">
        <v>22</v>
      </c>
      <c r="D419" s="37">
        <v>0</v>
      </c>
      <c r="E419" s="38"/>
      <c r="F419" s="38"/>
      <c r="G419" s="38">
        <f t="shared" si="14"/>
        <v>0</v>
      </c>
      <c r="H419" s="38">
        <f t="shared" si="14"/>
        <v>0</v>
      </c>
      <c r="I419" s="51">
        <f t="shared" si="13"/>
        <v>0</v>
      </c>
      <c r="J419"/>
      <c r="K419" s="28"/>
      <c r="L419" s="28"/>
      <c r="M419"/>
      <c r="N419"/>
      <c r="O419"/>
      <c r="P419"/>
      <c r="Q419"/>
      <c r="R419"/>
      <c r="S419"/>
    </row>
    <row r="420" spans="1:19" s="49" customFormat="1" ht="108" hidden="1" x14ac:dyDescent="0.25">
      <c r="A420" s="29"/>
      <c r="B420" s="79" t="s">
        <v>272</v>
      </c>
      <c r="C420" s="80" t="s">
        <v>22</v>
      </c>
      <c r="D420" s="37">
        <v>0</v>
      </c>
      <c r="E420" s="38"/>
      <c r="F420" s="38"/>
      <c r="G420" s="38">
        <f t="shared" si="14"/>
        <v>0</v>
      </c>
      <c r="H420" s="38">
        <f t="shared" si="14"/>
        <v>0</v>
      </c>
      <c r="I420" s="51">
        <f t="shared" si="13"/>
        <v>0</v>
      </c>
      <c r="J420"/>
      <c r="K420" s="28"/>
      <c r="L420" s="28"/>
      <c r="M420"/>
      <c r="N420"/>
      <c r="O420"/>
      <c r="P420"/>
      <c r="Q420"/>
      <c r="R420"/>
      <c r="S420"/>
    </row>
    <row r="421" spans="1:19" s="49" customFormat="1" ht="15.75" hidden="1" x14ac:dyDescent="0.25">
      <c r="A421" s="29"/>
      <c r="B421" s="79" t="s">
        <v>273</v>
      </c>
      <c r="C421" s="80" t="s">
        <v>22</v>
      </c>
      <c r="D421" s="37">
        <v>0</v>
      </c>
      <c r="E421" s="38"/>
      <c r="F421" s="38"/>
      <c r="G421" s="38">
        <f t="shared" si="14"/>
        <v>0</v>
      </c>
      <c r="H421" s="38">
        <f t="shared" si="14"/>
        <v>0</v>
      </c>
      <c r="I421" s="51">
        <f t="shared" si="13"/>
        <v>0</v>
      </c>
      <c r="J421"/>
      <c r="K421" s="28"/>
      <c r="L421" s="28"/>
      <c r="M421"/>
      <c r="N421"/>
      <c r="O421"/>
      <c r="P421"/>
      <c r="Q421"/>
      <c r="R421"/>
      <c r="S421"/>
    </row>
    <row r="422" spans="1:19" s="49" customFormat="1" ht="48" hidden="1" x14ac:dyDescent="0.25">
      <c r="A422" s="29"/>
      <c r="B422" s="79" t="s">
        <v>274</v>
      </c>
      <c r="C422" s="80" t="s">
        <v>32</v>
      </c>
      <c r="D422" s="37">
        <v>0</v>
      </c>
      <c r="E422" s="38"/>
      <c r="F422" s="38"/>
      <c r="G422" s="38">
        <f t="shared" si="14"/>
        <v>0</v>
      </c>
      <c r="H422" s="38">
        <f t="shared" si="14"/>
        <v>0</v>
      </c>
      <c r="I422" s="51">
        <f t="shared" si="13"/>
        <v>0</v>
      </c>
      <c r="J422"/>
      <c r="K422" s="28"/>
      <c r="L422" s="28"/>
      <c r="M422"/>
      <c r="N422"/>
      <c r="O422"/>
      <c r="P422"/>
      <c r="Q422"/>
      <c r="R422"/>
      <c r="S422"/>
    </row>
    <row r="423" spans="1:19" s="49" customFormat="1" ht="36" hidden="1" x14ac:dyDescent="0.25">
      <c r="A423" s="29"/>
      <c r="B423" s="79" t="s">
        <v>275</v>
      </c>
      <c r="C423" s="80" t="s">
        <v>32</v>
      </c>
      <c r="D423" s="37">
        <v>0</v>
      </c>
      <c r="E423" s="38"/>
      <c r="F423" s="38"/>
      <c r="G423" s="38">
        <f t="shared" si="14"/>
        <v>0</v>
      </c>
      <c r="H423" s="38">
        <f t="shared" si="14"/>
        <v>0</v>
      </c>
      <c r="I423" s="51">
        <f t="shared" si="13"/>
        <v>0</v>
      </c>
      <c r="J423"/>
      <c r="K423" s="28"/>
      <c r="L423" s="28"/>
      <c r="M423"/>
      <c r="N423"/>
      <c r="O423"/>
      <c r="P423"/>
      <c r="Q423"/>
      <c r="R423"/>
      <c r="S423"/>
    </row>
    <row r="424" spans="1:19" s="49" customFormat="1" ht="15.75" hidden="1" x14ac:dyDescent="0.25">
      <c r="A424" s="39"/>
      <c r="B424" s="40">
        <v>0</v>
      </c>
      <c r="C424" s="41">
        <v>0</v>
      </c>
      <c r="D424" s="42">
        <v>0</v>
      </c>
      <c r="E424" s="42"/>
      <c r="F424" s="42"/>
      <c r="G424" s="43">
        <f t="shared" si="14"/>
        <v>0</v>
      </c>
      <c r="H424" s="43">
        <f t="shared" si="14"/>
        <v>0</v>
      </c>
      <c r="I424" s="43">
        <f t="shared" si="13"/>
        <v>0</v>
      </c>
      <c r="J424"/>
      <c r="K424" s="28"/>
      <c r="L424" s="28"/>
      <c r="M424"/>
      <c r="N424"/>
      <c r="O424"/>
      <c r="P424"/>
      <c r="Q424"/>
      <c r="R424"/>
      <c r="S424"/>
    </row>
    <row r="425" spans="1:19" s="49" customFormat="1" ht="15.75" hidden="1" x14ac:dyDescent="0.25">
      <c r="A425" s="39"/>
      <c r="B425" s="40">
        <v>0</v>
      </c>
      <c r="C425" s="41">
        <v>0</v>
      </c>
      <c r="D425" s="42">
        <v>0</v>
      </c>
      <c r="E425" s="42"/>
      <c r="F425" s="42"/>
      <c r="G425" s="43">
        <f t="shared" si="14"/>
        <v>0</v>
      </c>
      <c r="H425" s="43">
        <f t="shared" si="14"/>
        <v>0</v>
      </c>
      <c r="I425" s="43">
        <f t="shared" si="13"/>
        <v>0</v>
      </c>
      <c r="J425"/>
      <c r="K425" s="28"/>
      <c r="L425" s="28"/>
      <c r="M425"/>
      <c r="N425"/>
      <c r="O425"/>
      <c r="P425"/>
      <c r="Q425"/>
      <c r="R425"/>
      <c r="S425"/>
    </row>
    <row r="426" spans="1:19" s="49" customFormat="1" ht="15.75" hidden="1" x14ac:dyDescent="0.25">
      <c r="A426" s="39"/>
      <c r="B426" s="40">
        <v>0</v>
      </c>
      <c r="C426" s="41">
        <v>0</v>
      </c>
      <c r="D426" s="42">
        <v>0</v>
      </c>
      <c r="E426" s="42"/>
      <c r="F426" s="42"/>
      <c r="G426" s="43">
        <f t="shared" si="14"/>
        <v>0</v>
      </c>
      <c r="H426" s="43">
        <f t="shared" si="14"/>
        <v>0</v>
      </c>
      <c r="I426" s="43">
        <f t="shared" si="13"/>
        <v>0</v>
      </c>
      <c r="J426"/>
      <c r="K426" s="28"/>
      <c r="L426" s="28"/>
      <c r="M426"/>
      <c r="N426"/>
      <c r="O426"/>
      <c r="P426"/>
      <c r="Q426"/>
      <c r="R426"/>
      <c r="S426"/>
    </row>
    <row r="427" spans="1:19" s="49" customFormat="1" ht="15.75" hidden="1" x14ac:dyDescent="0.25">
      <c r="A427" s="39"/>
      <c r="B427" s="40">
        <v>0</v>
      </c>
      <c r="C427" s="41">
        <v>0</v>
      </c>
      <c r="D427" s="42">
        <v>0</v>
      </c>
      <c r="E427" s="42"/>
      <c r="F427" s="42"/>
      <c r="G427" s="43">
        <f t="shared" si="14"/>
        <v>0</v>
      </c>
      <c r="H427" s="43">
        <f t="shared" si="14"/>
        <v>0</v>
      </c>
      <c r="I427" s="43">
        <f t="shared" si="13"/>
        <v>0</v>
      </c>
      <c r="J427"/>
      <c r="K427" s="28"/>
      <c r="L427" s="28"/>
      <c r="M427"/>
      <c r="N427"/>
      <c r="O427"/>
      <c r="P427"/>
      <c r="Q427"/>
      <c r="R427"/>
      <c r="S427"/>
    </row>
    <row r="428" spans="1:19" s="49" customFormat="1" ht="15.75" hidden="1" x14ac:dyDescent="0.25">
      <c r="A428" s="39"/>
      <c r="B428" s="40">
        <v>0</v>
      </c>
      <c r="C428" s="41">
        <v>0</v>
      </c>
      <c r="D428" s="42">
        <v>0</v>
      </c>
      <c r="E428" s="42"/>
      <c r="F428" s="42"/>
      <c r="G428" s="43">
        <f t="shared" si="14"/>
        <v>0</v>
      </c>
      <c r="H428" s="43">
        <f t="shared" si="14"/>
        <v>0</v>
      </c>
      <c r="I428" s="43">
        <f t="shared" si="13"/>
        <v>0</v>
      </c>
      <c r="J428"/>
      <c r="K428" s="28"/>
      <c r="L428" s="28"/>
      <c r="M428"/>
      <c r="N428"/>
      <c r="O428"/>
      <c r="P428"/>
      <c r="Q428"/>
      <c r="R428"/>
      <c r="S428"/>
    </row>
    <row r="429" spans="1:19" s="49" customFormat="1" ht="15.75" hidden="1" x14ac:dyDescent="0.25">
      <c r="A429" s="39"/>
      <c r="B429" s="55" t="s">
        <v>26</v>
      </c>
      <c r="C429" s="56">
        <v>0</v>
      </c>
      <c r="D429" s="42">
        <v>0</v>
      </c>
      <c r="E429" s="43"/>
      <c r="F429" s="43"/>
      <c r="G429" s="45">
        <f>SUM(G412:G428)</f>
        <v>0</v>
      </c>
      <c r="H429" s="45">
        <f>SUM(H412:H428)</f>
        <v>0</v>
      </c>
      <c r="I429" s="45">
        <f>SUM(I412:I428)</f>
        <v>0</v>
      </c>
      <c r="J429"/>
      <c r="K429" s="28"/>
      <c r="L429" s="28"/>
      <c r="M429"/>
      <c r="N429"/>
      <c r="O429"/>
      <c r="P429"/>
      <c r="Q429"/>
      <c r="R429"/>
      <c r="S429"/>
    </row>
    <row r="430" spans="1:19" s="49" customFormat="1" ht="15.75" hidden="1" x14ac:dyDescent="0.25">
      <c r="A430" s="29"/>
      <c r="B430" s="70" t="s">
        <v>276</v>
      </c>
      <c r="C430" s="72">
        <v>0</v>
      </c>
      <c r="D430" s="54">
        <v>0</v>
      </c>
      <c r="E430" s="53"/>
      <c r="F430" s="53"/>
      <c r="G430" s="34"/>
      <c r="H430" s="34"/>
      <c r="I430" s="35">
        <f>I450</f>
        <v>0</v>
      </c>
      <c r="J430"/>
      <c r="K430" s="28"/>
      <c r="L430" s="28"/>
      <c r="M430"/>
      <c r="N430"/>
      <c r="O430"/>
      <c r="P430"/>
      <c r="Q430"/>
      <c r="R430"/>
      <c r="S430"/>
    </row>
    <row r="431" spans="1:19" s="49" customFormat="1" ht="15.75" x14ac:dyDescent="0.25">
      <c r="A431" s="29"/>
      <c r="B431" s="79" t="s">
        <v>277</v>
      </c>
      <c r="C431" s="51" t="s">
        <v>32</v>
      </c>
      <c r="D431" s="37">
        <v>106.61</v>
      </c>
      <c r="E431" s="38"/>
      <c r="F431" s="38"/>
      <c r="G431" s="38">
        <f t="shared" si="14"/>
        <v>0</v>
      </c>
      <c r="H431" s="38">
        <f t="shared" si="14"/>
        <v>0</v>
      </c>
      <c r="I431" s="51">
        <f t="shared" si="13"/>
        <v>0</v>
      </c>
      <c r="J431"/>
      <c r="K431" s="28"/>
      <c r="L431" s="28"/>
      <c r="M431"/>
      <c r="N431"/>
      <c r="O431"/>
      <c r="P431"/>
      <c r="Q431"/>
      <c r="R431"/>
      <c r="S431"/>
    </row>
    <row r="432" spans="1:19" s="49" customFormat="1" ht="15.75" hidden="1" x14ac:dyDescent="0.25">
      <c r="A432" s="29"/>
      <c r="B432" s="79" t="s">
        <v>278</v>
      </c>
      <c r="C432" s="51" t="s">
        <v>32</v>
      </c>
      <c r="D432" s="37">
        <v>0</v>
      </c>
      <c r="E432" s="38"/>
      <c r="F432" s="38"/>
      <c r="G432" s="38">
        <f t="shared" si="14"/>
        <v>0</v>
      </c>
      <c r="H432" s="38">
        <f t="shared" si="14"/>
        <v>0</v>
      </c>
      <c r="I432" s="51">
        <f t="shared" si="13"/>
        <v>0</v>
      </c>
      <c r="J432"/>
      <c r="K432" s="28"/>
      <c r="L432" s="28"/>
      <c r="M432"/>
      <c r="N432"/>
      <c r="O432"/>
      <c r="P432"/>
      <c r="Q432"/>
      <c r="R432"/>
      <c r="S432"/>
    </row>
    <row r="433" spans="1:19" s="49" customFormat="1" ht="15.75" hidden="1" x14ac:dyDescent="0.25">
      <c r="A433" s="29"/>
      <c r="B433" s="79" t="s">
        <v>279</v>
      </c>
      <c r="C433" s="51" t="s">
        <v>32</v>
      </c>
      <c r="D433" s="37">
        <v>0</v>
      </c>
      <c r="E433" s="38"/>
      <c r="F433" s="38"/>
      <c r="G433" s="38">
        <f t="shared" si="14"/>
        <v>0</v>
      </c>
      <c r="H433" s="38">
        <f t="shared" si="14"/>
        <v>0</v>
      </c>
      <c r="I433" s="51">
        <f t="shared" si="13"/>
        <v>0</v>
      </c>
      <c r="J433"/>
      <c r="K433" s="36"/>
      <c r="L433" s="36"/>
      <c r="M433"/>
      <c r="N433"/>
      <c r="O433"/>
      <c r="P433"/>
      <c r="Q433"/>
      <c r="R433"/>
      <c r="S433"/>
    </row>
    <row r="434" spans="1:19" s="49" customFormat="1" ht="24" x14ac:dyDescent="0.25">
      <c r="A434" s="29"/>
      <c r="B434" s="146" t="s">
        <v>775</v>
      </c>
      <c r="C434" s="51" t="s">
        <v>32</v>
      </c>
      <c r="D434" s="37">
        <v>269.42</v>
      </c>
      <c r="E434" s="38"/>
      <c r="F434" s="38"/>
      <c r="G434" s="38">
        <f t="shared" si="14"/>
        <v>0</v>
      </c>
      <c r="H434" s="38">
        <f t="shared" si="14"/>
        <v>0</v>
      </c>
      <c r="I434" s="51">
        <f t="shared" si="13"/>
        <v>0</v>
      </c>
      <c r="J434"/>
      <c r="K434" s="36"/>
      <c r="L434" s="36"/>
      <c r="M434"/>
      <c r="N434"/>
      <c r="O434"/>
      <c r="P434"/>
      <c r="Q434"/>
      <c r="R434"/>
      <c r="S434"/>
    </row>
    <row r="435" spans="1:19" s="49" customFormat="1" ht="36" x14ac:dyDescent="0.25">
      <c r="A435" s="29"/>
      <c r="B435" s="79" t="s">
        <v>280</v>
      </c>
      <c r="C435" s="51" t="s">
        <v>32</v>
      </c>
      <c r="D435" s="37">
        <v>269.42</v>
      </c>
      <c r="E435" s="38"/>
      <c r="F435" s="38"/>
      <c r="G435" s="38">
        <f t="shared" si="14"/>
        <v>0</v>
      </c>
      <c r="H435" s="38">
        <f t="shared" si="14"/>
        <v>0</v>
      </c>
      <c r="I435" s="51">
        <f t="shared" si="13"/>
        <v>0</v>
      </c>
      <c r="J435"/>
      <c r="K435" s="36"/>
      <c r="L435" s="36"/>
      <c r="M435"/>
      <c r="N435"/>
      <c r="O435"/>
      <c r="P435"/>
      <c r="Q435"/>
      <c r="R435"/>
      <c r="S435"/>
    </row>
    <row r="436" spans="1:19" s="49" customFormat="1" ht="15.75" hidden="1" x14ac:dyDescent="0.25">
      <c r="A436" s="29"/>
      <c r="B436" s="79" t="s">
        <v>281</v>
      </c>
      <c r="C436" s="51" t="s">
        <v>32</v>
      </c>
      <c r="D436" s="37">
        <v>0</v>
      </c>
      <c r="E436" s="38"/>
      <c r="F436" s="38"/>
      <c r="G436" s="38">
        <f t="shared" si="14"/>
        <v>0</v>
      </c>
      <c r="H436" s="38">
        <f t="shared" si="14"/>
        <v>0</v>
      </c>
      <c r="I436" s="51">
        <f t="shared" si="13"/>
        <v>0</v>
      </c>
      <c r="J436"/>
      <c r="K436" s="28"/>
      <c r="L436" s="28"/>
      <c r="M436"/>
      <c r="N436"/>
      <c r="O436"/>
      <c r="P436"/>
      <c r="Q436"/>
      <c r="R436"/>
      <c r="S436"/>
    </row>
    <row r="437" spans="1:19" s="49" customFormat="1" ht="24" hidden="1" x14ac:dyDescent="0.25">
      <c r="A437" s="29"/>
      <c r="B437" s="79" t="s">
        <v>282</v>
      </c>
      <c r="C437" s="51" t="s">
        <v>32</v>
      </c>
      <c r="D437" s="37">
        <v>0</v>
      </c>
      <c r="E437" s="38"/>
      <c r="F437" s="38"/>
      <c r="G437" s="38">
        <f t="shared" si="14"/>
        <v>0</v>
      </c>
      <c r="H437" s="38">
        <f t="shared" si="14"/>
        <v>0</v>
      </c>
      <c r="I437" s="51">
        <f t="shared" si="13"/>
        <v>0</v>
      </c>
      <c r="J437"/>
      <c r="K437" s="28"/>
      <c r="L437" s="28"/>
      <c r="M437"/>
      <c r="N437"/>
      <c r="O437"/>
      <c r="P437"/>
      <c r="Q437"/>
      <c r="R437"/>
      <c r="S437"/>
    </row>
    <row r="438" spans="1:19" s="49" customFormat="1" ht="36" x14ac:dyDescent="0.25">
      <c r="A438" s="29"/>
      <c r="B438" s="79" t="s">
        <v>283</v>
      </c>
      <c r="C438" s="51" t="s">
        <v>32</v>
      </c>
      <c r="D438" s="37">
        <v>52.19</v>
      </c>
      <c r="E438" s="38"/>
      <c r="F438" s="38"/>
      <c r="G438" s="38">
        <f t="shared" si="14"/>
        <v>0</v>
      </c>
      <c r="H438" s="38">
        <f t="shared" si="14"/>
        <v>0</v>
      </c>
      <c r="I438" s="51">
        <f t="shared" si="13"/>
        <v>0</v>
      </c>
      <c r="J438"/>
      <c r="K438" s="28"/>
      <c r="L438" s="28"/>
      <c r="M438"/>
      <c r="N438"/>
      <c r="O438"/>
      <c r="P438"/>
      <c r="Q438"/>
      <c r="R438"/>
      <c r="S438"/>
    </row>
    <row r="439" spans="1:19" s="49" customFormat="1" ht="48" hidden="1" x14ac:dyDescent="0.25">
      <c r="A439" s="29"/>
      <c r="B439" s="79" t="s">
        <v>284</v>
      </c>
      <c r="C439" s="51" t="s">
        <v>32</v>
      </c>
      <c r="D439" s="37">
        <v>0</v>
      </c>
      <c r="E439" s="38"/>
      <c r="F439" s="38"/>
      <c r="G439" s="38">
        <f t="shared" si="14"/>
        <v>0</v>
      </c>
      <c r="H439" s="38">
        <f t="shared" si="14"/>
        <v>0</v>
      </c>
      <c r="I439" s="51">
        <f t="shared" si="13"/>
        <v>0</v>
      </c>
      <c r="J439"/>
      <c r="K439" s="28"/>
      <c r="L439" s="28"/>
      <c r="M439"/>
      <c r="N439"/>
      <c r="O439"/>
      <c r="P439"/>
      <c r="Q439"/>
      <c r="R439"/>
      <c r="S439"/>
    </row>
    <row r="440" spans="1:19" s="49" customFormat="1" ht="60" hidden="1" x14ac:dyDescent="0.25">
      <c r="A440" s="29"/>
      <c r="B440" s="79" t="s">
        <v>285</v>
      </c>
      <c r="C440" s="51" t="s">
        <v>32</v>
      </c>
      <c r="D440" s="37">
        <v>0</v>
      </c>
      <c r="E440" s="38"/>
      <c r="F440" s="38"/>
      <c r="G440" s="38">
        <f t="shared" si="14"/>
        <v>0</v>
      </c>
      <c r="H440" s="38">
        <f t="shared" si="14"/>
        <v>0</v>
      </c>
      <c r="I440" s="51">
        <f t="shared" si="13"/>
        <v>0</v>
      </c>
      <c r="J440"/>
      <c r="K440" s="28"/>
      <c r="L440" s="28"/>
      <c r="M440"/>
      <c r="N440"/>
      <c r="O440"/>
      <c r="P440"/>
      <c r="Q440"/>
      <c r="R440"/>
      <c r="S440"/>
    </row>
    <row r="441" spans="1:19" s="49" customFormat="1" ht="48" x14ac:dyDescent="0.25">
      <c r="A441" s="29"/>
      <c r="B441" s="79" t="s">
        <v>286</v>
      </c>
      <c r="C441" s="51" t="s">
        <v>32</v>
      </c>
      <c r="D441" s="37">
        <v>240.3</v>
      </c>
      <c r="E441" s="38"/>
      <c r="F441" s="38"/>
      <c r="G441" s="38">
        <f t="shared" si="14"/>
        <v>0</v>
      </c>
      <c r="H441" s="38">
        <f t="shared" si="14"/>
        <v>0</v>
      </c>
      <c r="I441" s="51">
        <f t="shared" si="13"/>
        <v>0</v>
      </c>
      <c r="J441"/>
      <c r="K441" s="36"/>
      <c r="L441" s="36"/>
      <c r="M441"/>
      <c r="N441"/>
      <c r="O441"/>
      <c r="P441"/>
      <c r="Q441"/>
      <c r="R441"/>
      <c r="S441"/>
    </row>
    <row r="442" spans="1:19" s="49" customFormat="1" ht="60" hidden="1" x14ac:dyDescent="0.25">
      <c r="A442" s="29"/>
      <c r="B442" s="79" t="s">
        <v>287</v>
      </c>
      <c r="C442" s="51" t="s">
        <v>32</v>
      </c>
      <c r="D442" s="37">
        <v>0</v>
      </c>
      <c r="E442" s="38"/>
      <c r="F442" s="38"/>
      <c r="G442" s="38">
        <f t="shared" si="14"/>
        <v>0</v>
      </c>
      <c r="H442" s="38">
        <f t="shared" si="14"/>
        <v>0</v>
      </c>
      <c r="I442" s="51">
        <f t="shared" si="13"/>
        <v>0</v>
      </c>
      <c r="J442"/>
      <c r="K442" s="36"/>
      <c r="L442" s="36"/>
      <c r="M442"/>
      <c r="N442"/>
      <c r="O442"/>
      <c r="P442"/>
      <c r="Q442"/>
      <c r="R442"/>
      <c r="S442"/>
    </row>
    <row r="443" spans="1:19" s="49" customFormat="1" ht="36" hidden="1" x14ac:dyDescent="0.25">
      <c r="A443" s="29"/>
      <c r="B443" s="79" t="s">
        <v>288</v>
      </c>
      <c r="C443" s="51" t="s">
        <v>32</v>
      </c>
      <c r="D443" s="37">
        <v>0</v>
      </c>
      <c r="E443" s="38"/>
      <c r="F443" s="38"/>
      <c r="G443" s="38">
        <f t="shared" si="14"/>
        <v>0</v>
      </c>
      <c r="H443" s="38">
        <f t="shared" si="14"/>
        <v>0</v>
      </c>
      <c r="I443" s="51">
        <f t="shared" si="13"/>
        <v>0</v>
      </c>
      <c r="J443"/>
      <c r="K443" s="36"/>
      <c r="L443" s="36"/>
      <c r="M443"/>
      <c r="N443"/>
      <c r="O443"/>
      <c r="P443"/>
      <c r="Q443"/>
      <c r="R443"/>
      <c r="S443"/>
    </row>
    <row r="444" spans="1:19" s="49" customFormat="1" ht="36" x14ac:dyDescent="0.25">
      <c r="A444" s="29"/>
      <c r="B444" s="79" t="s">
        <v>289</v>
      </c>
      <c r="C444" s="51" t="s">
        <v>63</v>
      </c>
      <c r="D444" s="37">
        <v>3.5</v>
      </c>
      <c r="E444" s="38"/>
      <c r="F444" s="38"/>
      <c r="G444" s="38">
        <f t="shared" si="14"/>
        <v>0</v>
      </c>
      <c r="H444" s="38">
        <f t="shared" si="14"/>
        <v>0</v>
      </c>
      <c r="I444" s="51">
        <f t="shared" si="13"/>
        <v>0</v>
      </c>
      <c r="J444"/>
      <c r="K444" s="36"/>
      <c r="L444" s="36"/>
      <c r="M444"/>
      <c r="N444"/>
      <c r="O444"/>
      <c r="P444"/>
      <c r="Q444"/>
      <c r="R444"/>
      <c r="S444"/>
    </row>
    <row r="445" spans="1:19" s="49" customFormat="1" ht="15.75" x14ac:dyDescent="0.25">
      <c r="A445" s="38"/>
      <c r="B445" s="38" t="s">
        <v>157</v>
      </c>
      <c r="C445" s="38" t="s">
        <v>32</v>
      </c>
      <c r="D445" s="37">
        <v>52.19</v>
      </c>
      <c r="E445" s="38"/>
      <c r="F445" s="38"/>
      <c r="G445" s="38">
        <f t="shared" si="14"/>
        <v>0</v>
      </c>
      <c r="H445" s="38">
        <f t="shared" si="14"/>
        <v>0</v>
      </c>
      <c r="I445" s="38">
        <f t="shared" si="13"/>
        <v>0</v>
      </c>
      <c r="J445"/>
      <c r="K445" s="36"/>
      <c r="L445" s="36"/>
      <c r="M445"/>
      <c r="N445"/>
      <c r="O445"/>
      <c r="P445"/>
      <c r="Q445"/>
      <c r="R445"/>
      <c r="S445"/>
    </row>
    <row r="446" spans="1:19" s="49" customFormat="1" ht="15.75" hidden="1" customHeight="1" x14ac:dyDescent="0.25">
      <c r="A446" s="38"/>
      <c r="B446" s="38" t="s">
        <v>290</v>
      </c>
      <c r="C446" s="38" t="s">
        <v>32</v>
      </c>
      <c r="D446" s="37">
        <v>0</v>
      </c>
      <c r="E446" s="38"/>
      <c r="F446" s="38"/>
      <c r="G446" s="38">
        <f t="shared" si="14"/>
        <v>0</v>
      </c>
      <c r="H446" s="38">
        <f t="shared" si="14"/>
        <v>0</v>
      </c>
      <c r="I446" s="38">
        <f t="shared" si="13"/>
        <v>0</v>
      </c>
      <c r="J446"/>
      <c r="K446" s="24"/>
      <c r="L446" s="24"/>
      <c r="M446"/>
      <c r="N446"/>
      <c r="O446"/>
      <c r="P446"/>
      <c r="Q446"/>
      <c r="R446"/>
      <c r="S446"/>
    </row>
    <row r="447" spans="1:19" s="49" customFormat="1" ht="15.75" hidden="1" x14ac:dyDescent="0.25">
      <c r="A447" s="39"/>
      <c r="B447" s="40">
        <v>0</v>
      </c>
      <c r="C447" s="41">
        <v>0</v>
      </c>
      <c r="D447" s="42">
        <v>0</v>
      </c>
      <c r="E447" s="42"/>
      <c r="F447" s="42"/>
      <c r="G447" s="43">
        <f t="shared" si="14"/>
        <v>0</v>
      </c>
      <c r="H447" s="43">
        <f t="shared" si="14"/>
        <v>0</v>
      </c>
      <c r="I447" s="43">
        <f t="shared" si="13"/>
        <v>0</v>
      </c>
      <c r="J447"/>
      <c r="K447" s="28"/>
      <c r="L447" s="28"/>
      <c r="M447"/>
      <c r="N447"/>
      <c r="O447"/>
      <c r="P447"/>
      <c r="Q447"/>
      <c r="R447"/>
      <c r="S447"/>
    </row>
    <row r="448" spans="1:19" s="49" customFormat="1" ht="15.75" hidden="1" x14ac:dyDescent="0.25">
      <c r="A448" s="39"/>
      <c r="B448" s="40">
        <v>0</v>
      </c>
      <c r="C448" s="41">
        <v>0</v>
      </c>
      <c r="D448" s="42">
        <v>0</v>
      </c>
      <c r="E448" s="42"/>
      <c r="F448" s="42"/>
      <c r="G448" s="43">
        <f t="shared" si="14"/>
        <v>0</v>
      </c>
      <c r="H448" s="43">
        <f t="shared" si="14"/>
        <v>0</v>
      </c>
      <c r="I448" s="43">
        <f t="shared" si="13"/>
        <v>0</v>
      </c>
      <c r="J448"/>
      <c r="K448" s="28"/>
      <c r="L448" s="28"/>
      <c r="M448"/>
      <c r="N448"/>
      <c r="O448"/>
      <c r="P448"/>
      <c r="Q448"/>
      <c r="R448"/>
      <c r="S448"/>
    </row>
    <row r="449" spans="1:19" s="49" customFormat="1" ht="15.75" hidden="1" x14ac:dyDescent="0.25">
      <c r="A449" s="39"/>
      <c r="B449" s="40">
        <v>0</v>
      </c>
      <c r="C449" s="41">
        <v>0</v>
      </c>
      <c r="D449" s="42">
        <v>0</v>
      </c>
      <c r="E449" s="42"/>
      <c r="F449" s="42"/>
      <c r="G449" s="43">
        <f t="shared" si="14"/>
        <v>0</v>
      </c>
      <c r="H449" s="43">
        <f t="shared" si="14"/>
        <v>0</v>
      </c>
      <c r="I449" s="43">
        <f t="shared" si="13"/>
        <v>0</v>
      </c>
      <c r="J449"/>
      <c r="K449" s="28"/>
      <c r="L449" s="28"/>
      <c r="M449"/>
      <c r="N449"/>
      <c r="O449"/>
      <c r="P449"/>
      <c r="Q449"/>
      <c r="R449"/>
      <c r="S449"/>
    </row>
    <row r="450" spans="1:19" s="49" customFormat="1" ht="15.75" hidden="1" x14ac:dyDescent="0.25">
      <c r="A450" s="39"/>
      <c r="B450" s="55" t="s">
        <v>26</v>
      </c>
      <c r="C450" s="56">
        <v>0</v>
      </c>
      <c r="D450" s="42">
        <v>0</v>
      </c>
      <c r="E450" s="43"/>
      <c r="F450" s="43"/>
      <c r="G450" s="45">
        <f>SUM(G431:G449)</f>
        <v>0</v>
      </c>
      <c r="H450" s="45">
        <f>SUM(H431:H449)</f>
        <v>0</v>
      </c>
      <c r="I450" s="45">
        <f>SUM(I431:I449)</f>
        <v>0</v>
      </c>
      <c r="J450"/>
      <c r="K450" s="28"/>
      <c r="L450" s="28"/>
      <c r="M450"/>
      <c r="N450"/>
      <c r="O450"/>
      <c r="P450"/>
      <c r="Q450"/>
      <c r="R450"/>
      <c r="S450"/>
    </row>
    <row r="451" spans="1:19" s="49" customFormat="1" ht="15.75" hidden="1" x14ac:dyDescent="0.25">
      <c r="A451" s="29"/>
      <c r="B451" s="70" t="s">
        <v>291</v>
      </c>
      <c r="C451" s="72">
        <v>0</v>
      </c>
      <c r="D451" s="54">
        <v>0</v>
      </c>
      <c r="E451" s="53"/>
      <c r="F451" s="53"/>
      <c r="G451" s="34"/>
      <c r="H451" s="34"/>
      <c r="I451" s="35">
        <f>I467</f>
        <v>0</v>
      </c>
      <c r="J451"/>
      <c r="K451" s="28"/>
      <c r="L451" s="28"/>
      <c r="M451"/>
      <c r="N451"/>
      <c r="O451"/>
      <c r="P451"/>
      <c r="Q451"/>
      <c r="R451"/>
      <c r="S451"/>
    </row>
    <row r="452" spans="1:19" s="49" customFormat="1" ht="24" hidden="1" x14ac:dyDescent="0.25">
      <c r="A452" s="29"/>
      <c r="B452" s="79" t="s">
        <v>292</v>
      </c>
      <c r="C452" s="51" t="s">
        <v>32</v>
      </c>
      <c r="D452" s="37">
        <v>0</v>
      </c>
      <c r="E452" s="38"/>
      <c r="F452" s="38"/>
      <c r="G452" s="38">
        <f t="shared" si="14"/>
        <v>0</v>
      </c>
      <c r="H452" s="38">
        <f t="shared" si="14"/>
        <v>0</v>
      </c>
      <c r="I452" s="51">
        <f t="shared" si="13"/>
        <v>0</v>
      </c>
      <c r="J452"/>
      <c r="K452" s="28"/>
      <c r="L452" s="28"/>
      <c r="M452"/>
      <c r="N452"/>
      <c r="O452"/>
      <c r="P452"/>
      <c r="Q452"/>
      <c r="R452"/>
      <c r="S452"/>
    </row>
    <row r="453" spans="1:19" s="49" customFormat="1" ht="36" hidden="1" x14ac:dyDescent="0.25">
      <c r="A453" s="29"/>
      <c r="B453" s="79" t="s">
        <v>293</v>
      </c>
      <c r="C453" s="51" t="s">
        <v>32</v>
      </c>
      <c r="D453" s="37">
        <v>0</v>
      </c>
      <c r="E453" s="38"/>
      <c r="F453" s="38"/>
      <c r="G453" s="38">
        <f t="shared" si="14"/>
        <v>0</v>
      </c>
      <c r="H453" s="38">
        <f t="shared" si="14"/>
        <v>0</v>
      </c>
      <c r="I453" s="51">
        <f t="shared" si="13"/>
        <v>0</v>
      </c>
      <c r="J453"/>
      <c r="K453" s="28"/>
      <c r="L453" s="28"/>
      <c r="M453"/>
      <c r="N453"/>
      <c r="O453"/>
      <c r="P453"/>
      <c r="Q453"/>
      <c r="R453"/>
      <c r="S453"/>
    </row>
    <row r="454" spans="1:19" s="49" customFormat="1" ht="36" hidden="1" x14ac:dyDescent="0.25">
      <c r="A454" s="29"/>
      <c r="B454" s="79" t="s">
        <v>294</v>
      </c>
      <c r="C454" s="51" t="s">
        <v>32</v>
      </c>
      <c r="D454" s="37">
        <v>0</v>
      </c>
      <c r="E454" s="38"/>
      <c r="F454" s="38"/>
      <c r="G454" s="38">
        <f>$D454*E454</f>
        <v>0</v>
      </c>
      <c r="H454" s="38">
        <f>$D454*F454</f>
        <v>0</v>
      </c>
      <c r="I454" s="51">
        <f>SUM(G454:H454)</f>
        <v>0</v>
      </c>
      <c r="J454"/>
      <c r="K454" s="28"/>
      <c r="L454" s="28"/>
      <c r="M454"/>
      <c r="N454"/>
      <c r="O454"/>
      <c r="P454"/>
      <c r="Q454"/>
      <c r="R454"/>
      <c r="S454"/>
    </row>
    <row r="455" spans="1:19" s="49" customFormat="1" ht="36" x14ac:dyDescent="0.25">
      <c r="A455" s="29"/>
      <c r="B455" s="79" t="s">
        <v>295</v>
      </c>
      <c r="C455" s="51" t="s">
        <v>32</v>
      </c>
      <c r="D455" s="37">
        <v>100.26</v>
      </c>
      <c r="E455" s="38"/>
      <c r="F455" s="38"/>
      <c r="G455" s="38">
        <f>$D455*E455</f>
        <v>0</v>
      </c>
      <c r="H455" s="38">
        <f>$D455*F455</f>
        <v>0</v>
      </c>
      <c r="I455" s="51">
        <f>SUM(G455:H455)</f>
        <v>0</v>
      </c>
      <c r="J455"/>
      <c r="K455" s="28"/>
      <c r="L455" s="28"/>
      <c r="M455"/>
      <c r="N455"/>
      <c r="O455"/>
      <c r="P455"/>
      <c r="Q455"/>
      <c r="R455"/>
      <c r="S455"/>
    </row>
    <row r="456" spans="1:19" s="49" customFormat="1" ht="24" hidden="1" x14ac:dyDescent="0.25">
      <c r="A456" s="29"/>
      <c r="B456" s="79" t="s">
        <v>296</v>
      </c>
      <c r="C456" s="51" t="s">
        <v>32</v>
      </c>
      <c r="D456" s="37">
        <v>0</v>
      </c>
      <c r="E456" s="38"/>
      <c r="F456" s="38"/>
      <c r="G456" s="38">
        <f t="shared" si="14"/>
        <v>0</v>
      </c>
      <c r="H456" s="38">
        <f t="shared" si="14"/>
        <v>0</v>
      </c>
      <c r="I456" s="51">
        <f t="shared" si="13"/>
        <v>0</v>
      </c>
      <c r="J456"/>
      <c r="K456" s="28"/>
      <c r="L456" s="28"/>
      <c r="M456"/>
      <c r="N456"/>
      <c r="O456"/>
      <c r="P456"/>
      <c r="Q456"/>
      <c r="R456"/>
      <c r="S456"/>
    </row>
    <row r="457" spans="1:19" s="49" customFormat="1" ht="24" hidden="1" x14ac:dyDescent="0.25">
      <c r="A457" s="29"/>
      <c r="B457" s="79" t="s">
        <v>297</v>
      </c>
      <c r="C457" s="51" t="s">
        <v>32</v>
      </c>
      <c r="D457" s="37">
        <v>0</v>
      </c>
      <c r="E457" s="38"/>
      <c r="F457" s="38"/>
      <c r="G457" s="38">
        <f t="shared" si="14"/>
        <v>0</v>
      </c>
      <c r="H457" s="38">
        <f t="shared" si="14"/>
        <v>0</v>
      </c>
      <c r="I457" s="51">
        <f t="shared" si="13"/>
        <v>0</v>
      </c>
      <c r="J457"/>
      <c r="K457" s="28"/>
      <c r="L457" s="28"/>
      <c r="M457"/>
      <c r="N457"/>
      <c r="O457"/>
      <c r="P457"/>
      <c r="Q457"/>
      <c r="R457"/>
      <c r="S457"/>
    </row>
    <row r="458" spans="1:19" s="49" customFormat="1" ht="24" hidden="1" x14ac:dyDescent="0.25">
      <c r="A458" s="29"/>
      <c r="B458" s="79" t="s">
        <v>298</v>
      </c>
      <c r="C458" s="51" t="s">
        <v>32</v>
      </c>
      <c r="D458" s="37">
        <v>0</v>
      </c>
      <c r="E458" s="38"/>
      <c r="F458" s="38"/>
      <c r="G458" s="38">
        <f t="shared" si="14"/>
        <v>0</v>
      </c>
      <c r="H458" s="38">
        <f t="shared" si="14"/>
        <v>0</v>
      </c>
      <c r="I458" s="51">
        <f t="shared" si="13"/>
        <v>0</v>
      </c>
      <c r="J458"/>
      <c r="K458" s="28"/>
      <c r="L458" s="28"/>
      <c r="M458"/>
      <c r="N458"/>
      <c r="O458"/>
      <c r="P458"/>
      <c r="Q458"/>
      <c r="R458"/>
      <c r="S458"/>
    </row>
    <row r="459" spans="1:19" s="49" customFormat="1" ht="36" hidden="1" x14ac:dyDescent="0.25">
      <c r="A459" s="29"/>
      <c r="B459" s="79" t="s">
        <v>299</v>
      </c>
      <c r="C459" s="51" t="s">
        <v>32</v>
      </c>
      <c r="D459" s="37">
        <v>0</v>
      </c>
      <c r="E459" s="38"/>
      <c r="F459" s="38"/>
      <c r="G459" s="38">
        <f t="shared" si="14"/>
        <v>0</v>
      </c>
      <c r="H459" s="38">
        <f t="shared" si="14"/>
        <v>0</v>
      </c>
      <c r="I459" s="51">
        <f t="shared" si="13"/>
        <v>0</v>
      </c>
      <c r="J459"/>
      <c r="K459" s="28"/>
      <c r="L459" s="28"/>
      <c r="M459"/>
      <c r="N459"/>
      <c r="O459"/>
      <c r="P459"/>
      <c r="Q459"/>
      <c r="R459"/>
      <c r="S459"/>
    </row>
    <row r="460" spans="1:19" s="49" customFormat="1" ht="15.75" hidden="1" x14ac:dyDescent="0.25">
      <c r="A460" s="29"/>
      <c r="B460" s="79" t="s">
        <v>300</v>
      </c>
      <c r="C460" s="51" t="s">
        <v>32</v>
      </c>
      <c r="D460" s="37">
        <v>0</v>
      </c>
      <c r="E460" s="38"/>
      <c r="F460" s="38"/>
      <c r="G460" s="38">
        <f t="shared" si="14"/>
        <v>0</v>
      </c>
      <c r="H460" s="38">
        <f t="shared" si="14"/>
        <v>0</v>
      </c>
      <c r="I460" s="51">
        <f t="shared" si="13"/>
        <v>0</v>
      </c>
      <c r="J460"/>
      <c r="K460" s="28"/>
      <c r="L460" s="28"/>
      <c r="M460"/>
      <c r="N460"/>
      <c r="O460"/>
      <c r="P460"/>
      <c r="Q460"/>
      <c r="R460"/>
      <c r="S460"/>
    </row>
    <row r="461" spans="1:19" s="49" customFormat="1" ht="24" hidden="1" x14ac:dyDescent="0.25">
      <c r="A461" s="37"/>
      <c r="B461" s="38" t="s">
        <v>301</v>
      </c>
      <c r="C461" s="38" t="s">
        <v>32</v>
      </c>
      <c r="D461" s="37">
        <v>0</v>
      </c>
      <c r="E461" s="38"/>
      <c r="F461" s="38"/>
      <c r="G461" s="38">
        <f t="shared" si="14"/>
        <v>0</v>
      </c>
      <c r="H461" s="38">
        <f t="shared" si="14"/>
        <v>0</v>
      </c>
      <c r="I461" s="38">
        <f t="shared" si="13"/>
        <v>0</v>
      </c>
      <c r="J461"/>
      <c r="K461" s="28"/>
      <c r="L461" s="28"/>
      <c r="M461"/>
      <c r="N461"/>
      <c r="O461"/>
      <c r="P461"/>
      <c r="Q461"/>
      <c r="R461"/>
      <c r="S461"/>
    </row>
    <row r="462" spans="1:19" s="49" customFormat="1" ht="24" hidden="1" x14ac:dyDescent="0.25">
      <c r="A462" s="37"/>
      <c r="B462" s="38" t="s">
        <v>302</v>
      </c>
      <c r="C462" s="38" t="s">
        <v>63</v>
      </c>
      <c r="D462" s="37">
        <v>0</v>
      </c>
      <c r="E462" s="38"/>
      <c r="F462" s="38"/>
      <c r="G462" s="38">
        <f t="shared" si="14"/>
        <v>0</v>
      </c>
      <c r="H462" s="38">
        <f t="shared" si="14"/>
        <v>0</v>
      </c>
      <c r="I462" s="38">
        <f t="shared" si="13"/>
        <v>0</v>
      </c>
      <c r="J462"/>
      <c r="K462" s="28"/>
      <c r="L462" s="28"/>
      <c r="M462"/>
      <c r="N462"/>
      <c r="O462"/>
      <c r="P462"/>
      <c r="Q462"/>
      <c r="R462"/>
      <c r="S462"/>
    </row>
    <row r="463" spans="1:19" s="49" customFormat="1" ht="15.75" hidden="1" customHeight="1" x14ac:dyDescent="0.25">
      <c r="A463" s="38"/>
      <c r="B463" s="38" t="s">
        <v>303</v>
      </c>
      <c r="C463" s="38" t="s">
        <v>32</v>
      </c>
      <c r="D463" s="37">
        <v>0</v>
      </c>
      <c r="E463" s="38"/>
      <c r="F463" s="38"/>
      <c r="G463" s="38">
        <f t="shared" si="14"/>
        <v>0</v>
      </c>
      <c r="H463" s="38">
        <f t="shared" si="14"/>
        <v>0</v>
      </c>
      <c r="I463" s="38">
        <f t="shared" si="13"/>
        <v>0</v>
      </c>
      <c r="J463"/>
      <c r="K463" s="28"/>
      <c r="L463" s="28"/>
      <c r="M463"/>
      <c r="N463"/>
      <c r="O463"/>
      <c r="P463"/>
      <c r="Q463"/>
      <c r="R463"/>
      <c r="S463"/>
    </row>
    <row r="464" spans="1:19" s="49" customFormat="1" ht="15.75" hidden="1" customHeight="1" x14ac:dyDescent="0.25">
      <c r="A464" s="39"/>
      <c r="B464" s="40">
        <v>0</v>
      </c>
      <c r="C464" s="41">
        <v>0</v>
      </c>
      <c r="D464" s="42">
        <v>0</v>
      </c>
      <c r="E464" s="42"/>
      <c r="F464" s="42"/>
      <c r="G464" s="43">
        <f t="shared" si="14"/>
        <v>0</v>
      </c>
      <c r="H464" s="43">
        <f t="shared" si="14"/>
        <v>0</v>
      </c>
      <c r="I464" s="43">
        <f t="shared" si="13"/>
        <v>0</v>
      </c>
      <c r="J464"/>
      <c r="K464" s="28"/>
      <c r="L464" s="28"/>
      <c r="M464"/>
      <c r="N464"/>
      <c r="O464"/>
      <c r="P464"/>
      <c r="Q464"/>
      <c r="R464"/>
      <c r="S464"/>
    </row>
    <row r="465" spans="1:19" s="49" customFormat="1" ht="15.75" hidden="1" x14ac:dyDescent="0.25">
      <c r="A465" s="39"/>
      <c r="B465" s="40">
        <v>0</v>
      </c>
      <c r="C465" s="41">
        <v>0</v>
      </c>
      <c r="D465" s="42">
        <v>0</v>
      </c>
      <c r="E465" s="42"/>
      <c r="F465" s="42"/>
      <c r="G465" s="43"/>
      <c r="H465" s="43"/>
      <c r="I465" s="43"/>
      <c r="J465"/>
      <c r="K465" s="28"/>
      <c r="L465" s="28"/>
      <c r="M465"/>
      <c r="N465"/>
      <c r="O465"/>
      <c r="P465"/>
      <c r="Q465"/>
      <c r="R465"/>
      <c r="S465"/>
    </row>
    <row r="466" spans="1:19" s="49" customFormat="1" ht="15.75" hidden="1" x14ac:dyDescent="0.25">
      <c r="A466" s="39"/>
      <c r="B466" s="40">
        <v>0</v>
      </c>
      <c r="C466" s="41">
        <v>0</v>
      </c>
      <c r="D466" s="42">
        <v>0</v>
      </c>
      <c r="E466" s="42"/>
      <c r="F466" s="42"/>
      <c r="G466" s="43">
        <f t="shared" si="14"/>
        <v>0</v>
      </c>
      <c r="H466" s="43">
        <f t="shared" si="14"/>
        <v>0</v>
      </c>
      <c r="I466" s="43">
        <f t="shared" si="13"/>
        <v>0</v>
      </c>
      <c r="J466"/>
      <c r="K466" s="28"/>
      <c r="L466" s="28"/>
      <c r="M466"/>
      <c r="N466"/>
      <c r="O466"/>
      <c r="P466"/>
      <c r="Q466"/>
      <c r="R466"/>
      <c r="S466"/>
    </row>
    <row r="467" spans="1:19" s="49" customFormat="1" ht="15.75" hidden="1" x14ac:dyDescent="0.25">
      <c r="A467" s="60"/>
      <c r="B467" s="55" t="s">
        <v>26</v>
      </c>
      <c r="C467" s="56">
        <v>0</v>
      </c>
      <c r="D467" s="42">
        <v>0</v>
      </c>
      <c r="E467" s="43"/>
      <c r="F467" s="43"/>
      <c r="G467" s="45">
        <f>SUM(G452:G466)</f>
        <v>0</v>
      </c>
      <c r="H467" s="45">
        <f>SUM(H452:H466)</f>
        <v>0</v>
      </c>
      <c r="I467" s="45">
        <f>SUM(I452:I466)</f>
        <v>0</v>
      </c>
      <c r="J467"/>
      <c r="K467" s="28"/>
      <c r="L467" s="28"/>
      <c r="M467"/>
      <c r="N467"/>
      <c r="O467"/>
      <c r="P467"/>
      <c r="Q467"/>
      <c r="R467"/>
      <c r="S467"/>
    </row>
    <row r="468" spans="1:19" s="49" customFormat="1" ht="15.75" customHeight="1" x14ac:dyDescent="0.25">
      <c r="A468" s="123" t="s">
        <v>304</v>
      </c>
      <c r="B468" s="124"/>
      <c r="C468" s="78">
        <v>0</v>
      </c>
      <c r="D468" s="66"/>
      <c r="E468" s="67"/>
      <c r="F468" s="67"/>
      <c r="G468" s="67"/>
      <c r="H468" s="67"/>
      <c r="I468" s="68"/>
      <c r="J468"/>
      <c r="K468" s="28"/>
      <c r="L468" s="28"/>
      <c r="M468"/>
      <c r="N468"/>
      <c r="O468"/>
      <c r="P468"/>
      <c r="Q468"/>
      <c r="R468"/>
      <c r="S468"/>
    </row>
    <row r="469" spans="1:19" s="49" customFormat="1" ht="15.75" customHeight="1" x14ac:dyDescent="0.25">
      <c r="A469" s="125" t="s">
        <v>305</v>
      </c>
      <c r="B469" s="126"/>
      <c r="C469" s="26">
        <v>0</v>
      </c>
      <c r="D469" s="66"/>
      <c r="E469" s="67"/>
      <c r="F469" s="67"/>
      <c r="G469" s="67"/>
      <c r="H469" s="67"/>
      <c r="I469" s="27">
        <f>I470+I500</f>
        <v>0</v>
      </c>
      <c r="J469"/>
      <c r="K469" s="28"/>
      <c r="L469" s="28"/>
      <c r="M469"/>
      <c r="N469"/>
      <c r="O469"/>
      <c r="P469"/>
      <c r="Q469"/>
      <c r="R469"/>
      <c r="S469"/>
    </row>
    <row r="470" spans="1:19" s="49" customFormat="1" ht="15.75" hidden="1" x14ac:dyDescent="0.25">
      <c r="A470" s="69"/>
      <c r="B470" s="70" t="s">
        <v>306</v>
      </c>
      <c r="C470" s="31">
        <v>0</v>
      </c>
      <c r="D470" s="54">
        <v>0</v>
      </c>
      <c r="E470" s="34"/>
      <c r="F470" s="34"/>
      <c r="G470" s="34"/>
      <c r="H470" s="34"/>
      <c r="I470" s="35">
        <f>I499</f>
        <v>0</v>
      </c>
      <c r="J470"/>
      <c r="K470" s="28"/>
      <c r="L470" s="28"/>
      <c r="M470"/>
      <c r="N470"/>
      <c r="O470"/>
      <c r="P470"/>
      <c r="Q470"/>
      <c r="R470"/>
      <c r="S470"/>
    </row>
    <row r="471" spans="1:19" s="49" customFormat="1" ht="24" hidden="1" x14ac:dyDescent="0.25">
      <c r="A471" s="69"/>
      <c r="B471" s="79" t="s">
        <v>307</v>
      </c>
      <c r="C471" s="51" t="s">
        <v>63</v>
      </c>
      <c r="D471" s="37">
        <v>0</v>
      </c>
      <c r="E471" s="38"/>
      <c r="F471" s="38"/>
      <c r="G471" s="38">
        <f t="shared" ref="G471:H538" si="17">$D471*E471</f>
        <v>0</v>
      </c>
      <c r="H471" s="38">
        <f t="shared" si="17"/>
        <v>0</v>
      </c>
      <c r="I471" s="51">
        <f t="shared" si="13"/>
        <v>0</v>
      </c>
      <c r="J471"/>
      <c r="K471" s="28"/>
      <c r="L471" s="28"/>
      <c r="M471"/>
      <c r="N471"/>
      <c r="O471"/>
      <c r="P471"/>
      <c r="Q471"/>
      <c r="R471"/>
      <c r="S471"/>
    </row>
    <row r="472" spans="1:19" s="49" customFormat="1" ht="24" hidden="1" x14ac:dyDescent="0.25">
      <c r="A472" s="69"/>
      <c r="B472" s="79" t="s">
        <v>308</v>
      </c>
      <c r="C472" s="51" t="s">
        <v>63</v>
      </c>
      <c r="D472" s="37">
        <v>0</v>
      </c>
      <c r="E472" s="38"/>
      <c r="F472" s="38"/>
      <c r="G472" s="38">
        <f t="shared" si="17"/>
        <v>0</v>
      </c>
      <c r="H472" s="38">
        <f t="shared" si="17"/>
        <v>0</v>
      </c>
      <c r="I472" s="51">
        <f t="shared" si="13"/>
        <v>0</v>
      </c>
      <c r="J472"/>
      <c r="K472" s="28"/>
      <c r="L472" s="28"/>
      <c r="M472"/>
      <c r="N472"/>
      <c r="O472"/>
      <c r="P472"/>
      <c r="Q472"/>
      <c r="R472"/>
      <c r="S472"/>
    </row>
    <row r="473" spans="1:19" s="49" customFormat="1" ht="24" hidden="1" x14ac:dyDescent="0.25">
      <c r="A473" s="69"/>
      <c r="B473" s="79" t="s">
        <v>309</v>
      </c>
      <c r="C473" s="51" t="s">
        <v>63</v>
      </c>
      <c r="D473" s="37">
        <v>0</v>
      </c>
      <c r="E473" s="38"/>
      <c r="F473" s="38"/>
      <c r="G473" s="38">
        <f t="shared" si="17"/>
        <v>0</v>
      </c>
      <c r="H473" s="38">
        <f t="shared" si="17"/>
        <v>0</v>
      </c>
      <c r="I473" s="51">
        <f t="shared" si="13"/>
        <v>0</v>
      </c>
      <c r="J473"/>
      <c r="K473" s="28"/>
      <c r="L473" s="28"/>
      <c r="M473"/>
      <c r="N473"/>
      <c r="O473"/>
      <c r="P473"/>
      <c r="Q473"/>
      <c r="R473"/>
      <c r="S473"/>
    </row>
    <row r="474" spans="1:19" s="49" customFormat="1" ht="24" x14ac:dyDescent="0.25">
      <c r="A474" s="69"/>
      <c r="B474" s="79" t="s">
        <v>310</v>
      </c>
      <c r="C474" s="51" t="s">
        <v>63</v>
      </c>
      <c r="D474" s="37">
        <v>8</v>
      </c>
      <c r="E474" s="38"/>
      <c r="F474" s="38"/>
      <c r="G474" s="38">
        <f t="shared" si="17"/>
        <v>0</v>
      </c>
      <c r="H474" s="38">
        <f t="shared" si="17"/>
        <v>0</v>
      </c>
      <c r="I474" s="51">
        <f t="shared" si="13"/>
        <v>0</v>
      </c>
      <c r="J474"/>
      <c r="K474" s="28"/>
      <c r="L474" s="28"/>
      <c r="M474"/>
      <c r="N474"/>
      <c r="O474"/>
      <c r="P474"/>
      <c r="Q474"/>
      <c r="R474"/>
      <c r="S474"/>
    </row>
    <row r="475" spans="1:19" s="49" customFormat="1" ht="24" x14ac:dyDescent="0.25">
      <c r="A475" s="69"/>
      <c r="B475" s="79" t="s">
        <v>311</v>
      </c>
      <c r="C475" s="51" t="s">
        <v>63</v>
      </c>
      <c r="D475" s="37">
        <v>2</v>
      </c>
      <c r="E475" s="38"/>
      <c r="F475" s="38"/>
      <c r="G475" s="38">
        <f t="shared" si="17"/>
        <v>0</v>
      </c>
      <c r="H475" s="38">
        <f t="shared" si="17"/>
        <v>0</v>
      </c>
      <c r="I475" s="51">
        <f t="shared" ref="I475:I552" si="18">SUM(G475:H475)</f>
        <v>0</v>
      </c>
      <c r="J475"/>
      <c r="K475" s="36"/>
      <c r="L475" s="36"/>
      <c r="M475"/>
      <c r="N475"/>
      <c r="O475"/>
      <c r="P475"/>
      <c r="Q475"/>
      <c r="R475"/>
      <c r="S475"/>
    </row>
    <row r="476" spans="1:19" s="49" customFormat="1" ht="15.75" x14ac:dyDescent="0.25">
      <c r="A476" s="69"/>
      <c r="B476" s="79" t="s">
        <v>312</v>
      </c>
      <c r="C476" s="51" t="s">
        <v>122</v>
      </c>
      <c r="D476" s="37">
        <v>1</v>
      </c>
      <c r="E476" s="38"/>
      <c r="F476" s="38"/>
      <c r="G476" s="38">
        <f t="shared" si="17"/>
        <v>0</v>
      </c>
      <c r="H476" s="38">
        <f t="shared" si="17"/>
        <v>0</v>
      </c>
      <c r="I476" s="51">
        <f t="shared" si="18"/>
        <v>0</v>
      </c>
      <c r="J476"/>
      <c r="K476" s="36"/>
      <c r="L476" s="36"/>
      <c r="M476"/>
      <c r="N476"/>
      <c r="O476"/>
      <c r="P476"/>
      <c r="Q476"/>
      <c r="R476"/>
      <c r="S476"/>
    </row>
    <row r="477" spans="1:19" s="49" customFormat="1" ht="24" hidden="1" x14ac:dyDescent="0.25">
      <c r="A477" s="69"/>
      <c r="B477" s="79" t="s">
        <v>313</v>
      </c>
      <c r="C477" s="51" t="s">
        <v>122</v>
      </c>
      <c r="D477" s="37">
        <v>0</v>
      </c>
      <c r="E477" s="38"/>
      <c r="F477" s="38"/>
      <c r="G477" s="38">
        <f t="shared" si="17"/>
        <v>0</v>
      </c>
      <c r="H477" s="38">
        <f t="shared" si="17"/>
        <v>0</v>
      </c>
      <c r="I477" s="51">
        <f t="shared" si="18"/>
        <v>0</v>
      </c>
      <c r="J477"/>
      <c r="K477" s="36"/>
      <c r="L477" s="36"/>
      <c r="M477"/>
      <c r="N477"/>
      <c r="O477"/>
      <c r="P477"/>
      <c r="Q477"/>
      <c r="R477"/>
      <c r="S477"/>
    </row>
    <row r="478" spans="1:19" s="49" customFormat="1" ht="24" x14ac:dyDescent="0.25">
      <c r="A478" s="69"/>
      <c r="B478" s="79" t="s">
        <v>314</v>
      </c>
      <c r="C478" s="51" t="s">
        <v>122</v>
      </c>
      <c r="D478" s="37">
        <v>6</v>
      </c>
      <c r="E478" s="38"/>
      <c r="F478" s="38"/>
      <c r="G478" s="38">
        <f t="shared" si="17"/>
        <v>0</v>
      </c>
      <c r="H478" s="38">
        <f t="shared" si="17"/>
        <v>0</v>
      </c>
      <c r="I478" s="51">
        <f t="shared" si="18"/>
        <v>0</v>
      </c>
      <c r="J478"/>
      <c r="K478" s="36"/>
      <c r="L478" s="36"/>
      <c r="M478"/>
      <c r="N478"/>
      <c r="O478"/>
      <c r="P478"/>
      <c r="Q478"/>
      <c r="R478"/>
      <c r="S478"/>
    </row>
    <row r="479" spans="1:19" s="49" customFormat="1" ht="15.75" hidden="1" x14ac:dyDescent="0.25">
      <c r="A479" s="69"/>
      <c r="B479" s="79" t="s">
        <v>315</v>
      </c>
      <c r="C479" s="51" t="s">
        <v>122</v>
      </c>
      <c r="D479" s="37">
        <v>0</v>
      </c>
      <c r="E479" s="38"/>
      <c r="F479" s="38"/>
      <c r="G479" s="38">
        <f t="shared" si="17"/>
        <v>0</v>
      </c>
      <c r="H479" s="38">
        <f t="shared" si="17"/>
        <v>0</v>
      </c>
      <c r="I479" s="51">
        <f t="shared" si="18"/>
        <v>0</v>
      </c>
      <c r="J479"/>
      <c r="K479" s="36"/>
      <c r="L479" s="36"/>
      <c r="M479"/>
      <c r="N479"/>
      <c r="O479"/>
      <c r="P479"/>
      <c r="Q479"/>
      <c r="R479"/>
      <c r="S479"/>
    </row>
    <row r="480" spans="1:19" s="49" customFormat="1" ht="15.75" hidden="1" customHeight="1" x14ac:dyDescent="0.25">
      <c r="A480" s="69"/>
      <c r="B480" s="79" t="s">
        <v>316</v>
      </c>
      <c r="C480" s="51" t="s">
        <v>122</v>
      </c>
      <c r="D480" s="37">
        <v>0</v>
      </c>
      <c r="E480" s="38"/>
      <c r="F480" s="38"/>
      <c r="G480" s="38">
        <f t="shared" si="17"/>
        <v>0</v>
      </c>
      <c r="H480" s="38">
        <f t="shared" si="17"/>
        <v>0</v>
      </c>
      <c r="I480" s="51">
        <f t="shared" si="18"/>
        <v>0</v>
      </c>
      <c r="J480"/>
      <c r="K480" s="24"/>
      <c r="L480" s="24"/>
      <c r="M480"/>
      <c r="N480"/>
      <c r="O480"/>
      <c r="P480"/>
      <c r="Q480"/>
      <c r="R480"/>
      <c r="S480"/>
    </row>
    <row r="481" spans="1:19" s="49" customFormat="1" ht="24" x14ac:dyDescent="0.25">
      <c r="A481" s="69"/>
      <c r="B481" s="79" t="s">
        <v>317</v>
      </c>
      <c r="C481" s="51" t="s">
        <v>122</v>
      </c>
      <c r="D481" s="37">
        <v>1</v>
      </c>
      <c r="E481" s="38"/>
      <c r="F481" s="38"/>
      <c r="G481" s="38">
        <f t="shared" si="17"/>
        <v>0</v>
      </c>
      <c r="H481" s="38">
        <f t="shared" si="17"/>
        <v>0</v>
      </c>
      <c r="I481" s="51">
        <f t="shared" si="18"/>
        <v>0</v>
      </c>
      <c r="J481"/>
      <c r="K481" s="28"/>
      <c r="L481" s="28"/>
      <c r="M481"/>
      <c r="N481"/>
      <c r="O481"/>
      <c r="P481"/>
      <c r="Q481"/>
      <c r="R481"/>
      <c r="S481"/>
    </row>
    <row r="482" spans="1:19" s="49" customFormat="1" ht="15.75" x14ac:dyDescent="0.25">
      <c r="A482" s="69"/>
      <c r="B482" s="79" t="s">
        <v>318</v>
      </c>
      <c r="C482" s="51" t="s">
        <v>22</v>
      </c>
      <c r="D482" s="37">
        <v>2</v>
      </c>
      <c r="E482" s="38"/>
      <c r="F482" s="38"/>
      <c r="G482" s="38">
        <f t="shared" si="17"/>
        <v>0</v>
      </c>
      <c r="H482" s="38">
        <f t="shared" si="17"/>
        <v>0</v>
      </c>
      <c r="I482" s="51">
        <f t="shared" si="18"/>
        <v>0</v>
      </c>
      <c r="J482"/>
      <c r="K482" s="28"/>
      <c r="L482" s="28"/>
      <c r="M482"/>
      <c r="N482"/>
      <c r="O482"/>
      <c r="P482"/>
      <c r="Q482"/>
      <c r="R482"/>
      <c r="S482"/>
    </row>
    <row r="483" spans="1:19" s="49" customFormat="1" ht="24" x14ac:dyDescent="0.25">
      <c r="A483" s="69"/>
      <c r="B483" s="79" t="s">
        <v>319</v>
      </c>
      <c r="C483" s="51" t="s">
        <v>22</v>
      </c>
      <c r="D483" s="37">
        <v>1</v>
      </c>
      <c r="E483" s="38"/>
      <c r="F483" s="38"/>
      <c r="G483" s="38">
        <f t="shared" si="17"/>
        <v>0</v>
      </c>
      <c r="H483" s="38">
        <f t="shared" si="17"/>
        <v>0</v>
      </c>
      <c r="I483" s="51">
        <f t="shared" si="18"/>
        <v>0</v>
      </c>
      <c r="J483"/>
      <c r="K483" s="28"/>
      <c r="L483" s="28"/>
      <c r="M483"/>
      <c r="N483"/>
      <c r="O483"/>
      <c r="P483"/>
      <c r="Q483"/>
      <c r="R483"/>
      <c r="S483"/>
    </row>
    <row r="484" spans="1:19" s="49" customFormat="1" ht="15.75" x14ac:dyDescent="0.25">
      <c r="A484" s="69"/>
      <c r="B484" s="79" t="s">
        <v>320</v>
      </c>
      <c r="C484" s="51" t="s">
        <v>22</v>
      </c>
      <c r="D484" s="37">
        <v>3</v>
      </c>
      <c r="E484" s="38"/>
      <c r="F484" s="38"/>
      <c r="G484" s="38">
        <f t="shared" si="17"/>
        <v>0</v>
      </c>
      <c r="H484" s="38">
        <f t="shared" si="17"/>
        <v>0</v>
      </c>
      <c r="I484" s="51">
        <f t="shared" si="18"/>
        <v>0</v>
      </c>
      <c r="J484"/>
      <c r="K484" s="28"/>
      <c r="L484" s="28"/>
      <c r="M484"/>
      <c r="N484"/>
      <c r="O484"/>
      <c r="P484"/>
      <c r="Q484"/>
      <c r="R484"/>
      <c r="S484"/>
    </row>
    <row r="485" spans="1:19" s="49" customFormat="1" ht="15.75" x14ac:dyDescent="0.25">
      <c r="A485" s="69"/>
      <c r="B485" s="79" t="s">
        <v>321</v>
      </c>
      <c r="C485" s="51" t="s">
        <v>22</v>
      </c>
      <c r="D485" s="37">
        <v>1</v>
      </c>
      <c r="E485" s="38"/>
      <c r="F485" s="38"/>
      <c r="G485" s="38">
        <f t="shared" si="17"/>
        <v>0</v>
      </c>
      <c r="H485" s="38">
        <f t="shared" si="17"/>
        <v>0</v>
      </c>
      <c r="I485" s="51">
        <f t="shared" si="18"/>
        <v>0</v>
      </c>
      <c r="J485"/>
      <c r="K485" s="28"/>
      <c r="L485" s="28"/>
      <c r="M485"/>
      <c r="N485"/>
      <c r="O485"/>
      <c r="P485"/>
      <c r="Q485"/>
      <c r="R485"/>
      <c r="S485"/>
    </row>
    <row r="486" spans="1:19" s="49" customFormat="1" ht="15.75" hidden="1" x14ac:dyDescent="0.25">
      <c r="A486" s="69"/>
      <c r="B486" s="79" t="s">
        <v>322</v>
      </c>
      <c r="C486" s="51" t="s">
        <v>122</v>
      </c>
      <c r="D486" s="37">
        <v>0</v>
      </c>
      <c r="E486" s="38"/>
      <c r="F486" s="38"/>
      <c r="G486" s="38">
        <f t="shared" si="17"/>
        <v>0</v>
      </c>
      <c r="H486" s="38">
        <f t="shared" si="17"/>
        <v>0</v>
      </c>
      <c r="I486" s="51">
        <f t="shared" si="18"/>
        <v>0</v>
      </c>
      <c r="J486"/>
      <c r="K486" s="28"/>
      <c r="L486" s="28"/>
      <c r="M486"/>
      <c r="N486"/>
      <c r="O486"/>
      <c r="P486"/>
      <c r="Q486"/>
      <c r="R486"/>
      <c r="S486"/>
    </row>
    <row r="487" spans="1:19" s="49" customFormat="1" ht="15.75" hidden="1" x14ac:dyDescent="0.25">
      <c r="A487" s="69"/>
      <c r="B487" s="79" t="s">
        <v>323</v>
      </c>
      <c r="C487" s="51" t="s">
        <v>122</v>
      </c>
      <c r="D487" s="37">
        <v>0</v>
      </c>
      <c r="E487" s="38"/>
      <c r="F487" s="38"/>
      <c r="G487" s="38">
        <f t="shared" si="17"/>
        <v>0</v>
      </c>
      <c r="H487" s="38">
        <f t="shared" si="17"/>
        <v>0</v>
      </c>
      <c r="I487" s="51">
        <f t="shared" si="18"/>
        <v>0</v>
      </c>
      <c r="J487"/>
      <c r="K487" s="28"/>
      <c r="L487" s="28"/>
      <c r="M487"/>
      <c r="N487"/>
      <c r="O487"/>
      <c r="P487"/>
      <c r="Q487"/>
      <c r="R487"/>
      <c r="S487"/>
    </row>
    <row r="488" spans="1:19" s="49" customFormat="1" ht="15.75" hidden="1" x14ac:dyDescent="0.25">
      <c r="A488" s="69"/>
      <c r="B488" s="79" t="s">
        <v>324</v>
      </c>
      <c r="C488" s="51" t="s">
        <v>22</v>
      </c>
      <c r="D488" s="37">
        <v>0</v>
      </c>
      <c r="E488" s="38"/>
      <c r="F488" s="38"/>
      <c r="G488" s="38">
        <f t="shared" si="17"/>
        <v>0</v>
      </c>
      <c r="H488" s="38">
        <f t="shared" si="17"/>
        <v>0</v>
      </c>
      <c r="I488" s="51">
        <f t="shared" si="18"/>
        <v>0</v>
      </c>
      <c r="J488"/>
      <c r="K488" s="28"/>
      <c r="L488" s="28"/>
      <c r="M488"/>
      <c r="N488"/>
      <c r="O488"/>
      <c r="P488"/>
      <c r="Q488"/>
      <c r="R488"/>
      <c r="S488"/>
    </row>
    <row r="489" spans="1:19" s="49" customFormat="1" ht="15.75" hidden="1" x14ac:dyDescent="0.25">
      <c r="A489" s="69"/>
      <c r="B489" s="79" t="s">
        <v>325</v>
      </c>
      <c r="C489" s="51" t="s">
        <v>22</v>
      </c>
      <c r="D489" s="37">
        <v>0</v>
      </c>
      <c r="E489" s="38"/>
      <c r="F489" s="38"/>
      <c r="G489" s="38">
        <f t="shared" si="17"/>
        <v>0</v>
      </c>
      <c r="H489" s="38">
        <f t="shared" si="17"/>
        <v>0</v>
      </c>
      <c r="I489" s="51">
        <f t="shared" si="18"/>
        <v>0</v>
      </c>
      <c r="J489"/>
      <c r="K489" s="28"/>
      <c r="L489" s="28"/>
      <c r="M489"/>
      <c r="N489"/>
      <c r="O489"/>
      <c r="P489"/>
      <c r="Q489"/>
      <c r="R489"/>
      <c r="S489"/>
    </row>
    <row r="490" spans="1:19" s="49" customFormat="1" ht="24" x14ac:dyDescent="0.25">
      <c r="A490" s="69"/>
      <c r="B490" s="79" t="s">
        <v>326</v>
      </c>
      <c r="C490" s="51" t="s">
        <v>22</v>
      </c>
      <c r="D490" s="37">
        <v>5</v>
      </c>
      <c r="E490" s="38"/>
      <c r="F490" s="38"/>
      <c r="G490" s="38">
        <f t="shared" si="17"/>
        <v>0</v>
      </c>
      <c r="H490" s="38">
        <f t="shared" si="17"/>
        <v>0</v>
      </c>
      <c r="I490" s="51">
        <f t="shared" si="18"/>
        <v>0</v>
      </c>
      <c r="J490"/>
      <c r="K490" s="36"/>
      <c r="L490" s="36"/>
      <c r="M490"/>
      <c r="N490"/>
      <c r="O490"/>
      <c r="P490"/>
      <c r="Q490"/>
      <c r="R490"/>
      <c r="S490"/>
    </row>
    <row r="491" spans="1:19" s="49" customFormat="1" ht="24" hidden="1" x14ac:dyDescent="0.25">
      <c r="A491" s="69"/>
      <c r="B491" s="79" t="s">
        <v>327</v>
      </c>
      <c r="C491" s="51" t="s">
        <v>122</v>
      </c>
      <c r="D491" s="37">
        <v>0</v>
      </c>
      <c r="E491" s="38"/>
      <c r="F491" s="38"/>
      <c r="G491" s="38">
        <f t="shared" si="17"/>
        <v>0</v>
      </c>
      <c r="H491" s="38">
        <f t="shared" si="17"/>
        <v>0</v>
      </c>
      <c r="I491" s="51">
        <f t="shared" si="18"/>
        <v>0</v>
      </c>
      <c r="J491"/>
      <c r="K491" s="36"/>
      <c r="L491" s="36"/>
      <c r="M491"/>
      <c r="N491"/>
      <c r="O491"/>
      <c r="P491"/>
      <c r="Q491"/>
      <c r="R491"/>
      <c r="S491"/>
    </row>
    <row r="492" spans="1:19" s="49" customFormat="1" ht="15.75" x14ac:dyDescent="0.25">
      <c r="A492" s="69"/>
      <c r="B492" s="79" t="s">
        <v>328</v>
      </c>
      <c r="C492" s="51" t="s">
        <v>22</v>
      </c>
      <c r="D492" s="37">
        <v>3</v>
      </c>
      <c r="E492" s="38"/>
      <c r="F492" s="38"/>
      <c r="G492" s="38">
        <f t="shared" si="17"/>
        <v>0</v>
      </c>
      <c r="H492" s="38">
        <f t="shared" si="17"/>
        <v>0</v>
      </c>
      <c r="I492" s="51">
        <f t="shared" si="18"/>
        <v>0</v>
      </c>
      <c r="J492"/>
      <c r="K492" s="36"/>
      <c r="L492" s="36"/>
      <c r="M492"/>
      <c r="N492"/>
      <c r="O492"/>
      <c r="P492"/>
      <c r="Q492"/>
      <c r="R492"/>
      <c r="S492"/>
    </row>
    <row r="493" spans="1:19" s="49" customFormat="1" ht="15.75" hidden="1" x14ac:dyDescent="0.25">
      <c r="A493" s="69"/>
      <c r="B493" s="79" t="s">
        <v>329</v>
      </c>
      <c r="C493" s="51" t="s">
        <v>22</v>
      </c>
      <c r="D493" s="37">
        <v>0</v>
      </c>
      <c r="E493" s="38"/>
      <c r="F493" s="38"/>
      <c r="G493" s="38">
        <f t="shared" si="17"/>
        <v>0</v>
      </c>
      <c r="H493" s="38">
        <f t="shared" si="17"/>
        <v>0</v>
      </c>
      <c r="I493" s="51">
        <f t="shared" si="18"/>
        <v>0</v>
      </c>
      <c r="J493"/>
      <c r="K493" s="36"/>
      <c r="L493" s="36"/>
      <c r="M493"/>
      <c r="N493"/>
      <c r="O493"/>
      <c r="P493"/>
      <c r="Q493"/>
      <c r="R493"/>
      <c r="S493"/>
    </row>
    <row r="494" spans="1:19" s="49" customFormat="1" ht="24" hidden="1" x14ac:dyDescent="0.25">
      <c r="A494" s="69"/>
      <c r="B494" s="79" t="s">
        <v>330</v>
      </c>
      <c r="C494" s="51" t="s">
        <v>49</v>
      </c>
      <c r="D494" s="37">
        <v>0</v>
      </c>
      <c r="E494" s="38"/>
      <c r="F494" s="38"/>
      <c r="G494" s="38">
        <f t="shared" si="17"/>
        <v>0</v>
      </c>
      <c r="H494" s="38">
        <f t="shared" si="17"/>
        <v>0</v>
      </c>
      <c r="I494" s="51">
        <f t="shared" si="18"/>
        <v>0</v>
      </c>
      <c r="J494"/>
      <c r="K494" s="36"/>
      <c r="L494" s="36"/>
      <c r="M494"/>
      <c r="N494"/>
      <c r="O494"/>
      <c r="P494"/>
      <c r="Q494"/>
      <c r="R494"/>
      <c r="S494"/>
    </row>
    <row r="495" spans="1:19" s="49" customFormat="1" ht="15.75" hidden="1" x14ac:dyDescent="0.25">
      <c r="A495" s="39"/>
      <c r="B495" s="40">
        <v>0</v>
      </c>
      <c r="C495" s="41">
        <v>0</v>
      </c>
      <c r="D495" s="42">
        <v>0</v>
      </c>
      <c r="E495" s="42"/>
      <c r="F495" s="42"/>
      <c r="G495" s="43">
        <f t="shared" si="17"/>
        <v>0</v>
      </c>
      <c r="H495" s="43">
        <f t="shared" si="17"/>
        <v>0</v>
      </c>
      <c r="I495" s="43">
        <f t="shared" si="18"/>
        <v>0</v>
      </c>
      <c r="J495"/>
      <c r="K495" s="81"/>
      <c r="L495" s="81"/>
      <c r="M495"/>
      <c r="N495"/>
      <c r="O495"/>
      <c r="P495"/>
      <c r="Q495"/>
      <c r="R495"/>
      <c r="S495"/>
    </row>
    <row r="496" spans="1:19" s="49" customFormat="1" ht="15.75" hidden="1" x14ac:dyDescent="0.25">
      <c r="A496" s="39"/>
      <c r="B496" s="40">
        <v>0</v>
      </c>
      <c r="C496" s="41">
        <v>0</v>
      </c>
      <c r="D496" s="42">
        <v>0</v>
      </c>
      <c r="E496" s="42"/>
      <c r="F496" s="42"/>
      <c r="G496" s="43">
        <f t="shared" si="17"/>
        <v>0</v>
      </c>
      <c r="H496" s="43">
        <f t="shared" si="17"/>
        <v>0</v>
      </c>
      <c r="I496" s="43">
        <f t="shared" si="18"/>
        <v>0</v>
      </c>
      <c r="J496"/>
      <c r="K496" s="28"/>
      <c r="L496" s="28"/>
      <c r="M496"/>
      <c r="N496"/>
      <c r="O496"/>
      <c r="P496"/>
      <c r="Q496"/>
      <c r="R496"/>
      <c r="S496"/>
    </row>
    <row r="497" spans="1:19" s="49" customFormat="1" ht="15.75" hidden="1" x14ac:dyDescent="0.25">
      <c r="A497" s="39"/>
      <c r="B497" s="40">
        <v>0</v>
      </c>
      <c r="C497" s="41">
        <v>0</v>
      </c>
      <c r="D497" s="42">
        <v>0</v>
      </c>
      <c r="E497" s="42"/>
      <c r="F497" s="42"/>
      <c r="G497" s="43">
        <f t="shared" si="17"/>
        <v>0</v>
      </c>
      <c r="H497" s="43">
        <f t="shared" si="17"/>
        <v>0</v>
      </c>
      <c r="I497" s="43">
        <f t="shared" si="18"/>
        <v>0</v>
      </c>
      <c r="J497"/>
      <c r="K497" s="28"/>
      <c r="L497" s="28"/>
      <c r="M497"/>
      <c r="N497"/>
      <c r="O497"/>
      <c r="P497"/>
      <c r="Q497"/>
      <c r="R497"/>
      <c r="S497"/>
    </row>
    <row r="498" spans="1:19" s="49" customFormat="1" ht="15.75" hidden="1" x14ac:dyDescent="0.25">
      <c r="A498" s="39"/>
      <c r="B498" s="40">
        <v>0</v>
      </c>
      <c r="C498" s="41">
        <v>0</v>
      </c>
      <c r="D498" s="42">
        <v>0</v>
      </c>
      <c r="E498" s="42"/>
      <c r="F498" s="42"/>
      <c r="G498" s="43">
        <f t="shared" si="17"/>
        <v>0</v>
      </c>
      <c r="H498" s="43">
        <f t="shared" si="17"/>
        <v>0</v>
      </c>
      <c r="I498" s="43">
        <f t="shared" si="18"/>
        <v>0</v>
      </c>
      <c r="J498"/>
      <c r="K498" s="28"/>
      <c r="L498" s="28"/>
      <c r="M498"/>
      <c r="N498"/>
      <c r="O498"/>
      <c r="P498"/>
      <c r="Q498"/>
      <c r="R498"/>
      <c r="S498"/>
    </row>
    <row r="499" spans="1:19" s="49" customFormat="1" ht="15.75" hidden="1" x14ac:dyDescent="0.25">
      <c r="A499" s="39"/>
      <c r="B499" s="55" t="s">
        <v>26</v>
      </c>
      <c r="C499" s="56">
        <v>0</v>
      </c>
      <c r="D499" s="42">
        <v>0</v>
      </c>
      <c r="E499" s="43"/>
      <c r="F499" s="43"/>
      <c r="G499" s="45">
        <f>SUM(G471:G498)</f>
        <v>0</v>
      </c>
      <c r="H499" s="45">
        <f>SUM(H471:H498)</f>
        <v>0</v>
      </c>
      <c r="I499" s="45">
        <f>SUM(I471:I498)</f>
        <v>0</v>
      </c>
      <c r="J499"/>
      <c r="K499" s="28"/>
      <c r="L499" s="28"/>
      <c r="M499"/>
      <c r="N499"/>
      <c r="O499"/>
      <c r="P499"/>
      <c r="Q499"/>
      <c r="R499"/>
      <c r="S499"/>
    </row>
    <row r="500" spans="1:19" s="49" customFormat="1" ht="15.75" hidden="1" x14ac:dyDescent="0.25">
      <c r="A500" s="29"/>
      <c r="B500" s="70" t="s">
        <v>331</v>
      </c>
      <c r="C500" s="72">
        <v>0</v>
      </c>
      <c r="D500" s="82">
        <v>0</v>
      </c>
      <c r="E500" s="53"/>
      <c r="F500" s="53"/>
      <c r="G500" s="34"/>
      <c r="H500" s="34"/>
      <c r="I500" s="35">
        <f>I510</f>
        <v>0</v>
      </c>
      <c r="J500"/>
      <c r="K500" s="28"/>
      <c r="L500" s="28"/>
      <c r="M500"/>
      <c r="N500"/>
      <c r="O500"/>
      <c r="P500"/>
      <c r="Q500"/>
      <c r="R500"/>
      <c r="S500"/>
    </row>
    <row r="501" spans="1:19" s="49" customFormat="1" ht="24" hidden="1" x14ac:dyDescent="0.25">
      <c r="A501" s="29"/>
      <c r="B501" s="79" t="s">
        <v>310</v>
      </c>
      <c r="C501" s="51" t="s">
        <v>63</v>
      </c>
      <c r="D501" s="37">
        <v>0</v>
      </c>
      <c r="E501" s="38"/>
      <c r="F501" s="38"/>
      <c r="G501" s="38">
        <f t="shared" si="17"/>
        <v>0</v>
      </c>
      <c r="H501" s="38">
        <f t="shared" si="17"/>
        <v>0</v>
      </c>
      <c r="I501" s="51">
        <f t="shared" si="18"/>
        <v>0</v>
      </c>
      <c r="J501"/>
      <c r="K501" s="28"/>
      <c r="L501" s="28"/>
      <c r="M501"/>
      <c r="N501"/>
      <c r="O501"/>
      <c r="P501"/>
      <c r="Q501"/>
      <c r="R501"/>
      <c r="S501"/>
    </row>
    <row r="502" spans="1:19" s="49" customFormat="1" ht="24" hidden="1" x14ac:dyDescent="0.25">
      <c r="A502" s="29"/>
      <c r="B502" s="79" t="s">
        <v>311</v>
      </c>
      <c r="C502" s="51" t="s">
        <v>63</v>
      </c>
      <c r="D502" s="37">
        <v>0</v>
      </c>
      <c r="E502" s="38"/>
      <c r="F502" s="38"/>
      <c r="G502" s="38">
        <f t="shared" si="17"/>
        <v>0</v>
      </c>
      <c r="H502" s="38">
        <f t="shared" si="17"/>
        <v>0</v>
      </c>
      <c r="I502" s="51">
        <f t="shared" si="18"/>
        <v>0</v>
      </c>
      <c r="J502"/>
      <c r="K502" s="28"/>
      <c r="L502" s="28"/>
      <c r="M502"/>
      <c r="N502"/>
      <c r="O502"/>
      <c r="P502"/>
      <c r="Q502"/>
      <c r="R502"/>
      <c r="S502"/>
    </row>
    <row r="503" spans="1:19" s="49" customFormat="1" ht="15.75" hidden="1" x14ac:dyDescent="0.25">
      <c r="A503" s="29"/>
      <c r="B503" s="79" t="s">
        <v>332</v>
      </c>
      <c r="C503" s="51" t="s">
        <v>22</v>
      </c>
      <c r="D503" s="37">
        <v>0</v>
      </c>
      <c r="E503" s="38"/>
      <c r="F503" s="38"/>
      <c r="G503" s="38">
        <f t="shared" si="17"/>
        <v>0</v>
      </c>
      <c r="H503" s="38">
        <f t="shared" si="17"/>
        <v>0</v>
      </c>
      <c r="I503" s="51">
        <f t="shared" si="18"/>
        <v>0</v>
      </c>
      <c r="J503"/>
      <c r="K503" s="28"/>
      <c r="L503" s="28"/>
      <c r="M503"/>
      <c r="N503"/>
      <c r="O503"/>
      <c r="P503"/>
      <c r="Q503"/>
      <c r="R503"/>
      <c r="S503"/>
    </row>
    <row r="504" spans="1:19" s="49" customFormat="1" ht="15.75" hidden="1" x14ac:dyDescent="0.25">
      <c r="A504" s="29"/>
      <c r="B504" s="79" t="s">
        <v>333</v>
      </c>
      <c r="C504" s="51" t="s">
        <v>63</v>
      </c>
      <c r="D504" s="37">
        <v>0</v>
      </c>
      <c r="E504" s="38"/>
      <c r="F504" s="38"/>
      <c r="G504" s="38">
        <f t="shared" si="17"/>
        <v>0</v>
      </c>
      <c r="H504" s="38">
        <f t="shared" si="17"/>
        <v>0</v>
      </c>
      <c r="I504" s="51">
        <f t="shared" si="18"/>
        <v>0</v>
      </c>
      <c r="J504"/>
      <c r="K504" s="28"/>
      <c r="L504" s="28"/>
      <c r="M504"/>
      <c r="N504"/>
      <c r="O504"/>
      <c r="P504"/>
      <c r="Q504"/>
      <c r="R504"/>
      <c r="S504"/>
    </row>
    <row r="505" spans="1:19" s="49" customFormat="1" ht="15.75" hidden="1" x14ac:dyDescent="0.25">
      <c r="A505" s="39"/>
      <c r="B505" s="40">
        <v>0</v>
      </c>
      <c r="C505" s="41">
        <v>0</v>
      </c>
      <c r="D505" s="42">
        <v>0</v>
      </c>
      <c r="E505" s="42"/>
      <c r="F505" s="42"/>
      <c r="G505" s="43">
        <f t="shared" si="17"/>
        <v>0</v>
      </c>
      <c r="H505" s="43">
        <f t="shared" si="17"/>
        <v>0</v>
      </c>
      <c r="I505" s="43">
        <f t="shared" si="18"/>
        <v>0</v>
      </c>
      <c r="J505"/>
      <c r="K505" s="28"/>
      <c r="L505" s="28"/>
      <c r="M505"/>
      <c r="N505"/>
      <c r="O505"/>
      <c r="P505"/>
      <c r="Q505"/>
      <c r="R505"/>
      <c r="S505"/>
    </row>
    <row r="506" spans="1:19" s="49" customFormat="1" ht="15.75" hidden="1" customHeight="1" x14ac:dyDescent="0.25">
      <c r="A506" s="39"/>
      <c r="B506" s="40">
        <v>0</v>
      </c>
      <c r="C506" s="41">
        <v>0</v>
      </c>
      <c r="D506" s="42">
        <v>0</v>
      </c>
      <c r="E506" s="42"/>
      <c r="F506" s="42"/>
      <c r="G506" s="43">
        <f t="shared" si="17"/>
        <v>0</v>
      </c>
      <c r="H506" s="43">
        <f t="shared" si="17"/>
        <v>0</v>
      </c>
      <c r="I506" s="43">
        <f t="shared" si="18"/>
        <v>0</v>
      </c>
      <c r="J506"/>
      <c r="K506" s="28"/>
      <c r="L506" s="28"/>
      <c r="M506"/>
      <c r="N506"/>
      <c r="O506"/>
      <c r="P506"/>
      <c r="Q506"/>
      <c r="R506"/>
      <c r="S506"/>
    </row>
    <row r="507" spans="1:19" s="49" customFormat="1" ht="15.75" hidden="1" x14ac:dyDescent="0.25">
      <c r="A507" s="39"/>
      <c r="B507" s="40">
        <v>0</v>
      </c>
      <c r="C507" s="41">
        <v>0</v>
      </c>
      <c r="D507" s="42">
        <v>0</v>
      </c>
      <c r="E507" s="42"/>
      <c r="F507" s="42"/>
      <c r="G507" s="43">
        <f t="shared" si="17"/>
        <v>0</v>
      </c>
      <c r="H507" s="43">
        <f t="shared" si="17"/>
        <v>0</v>
      </c>
      <c r="I507" s="43">
        <f t="shared" si="18"/>
        <v>0</v>
      </c>
      <c r="J507"/>
      <c r="K507" s="28"/>
      <c r="L507" s="28"/>
      <c r="M507"/>
      <c r="N507"/>
      <c r="O507"/>
      <c r="P507"/>
      <c r="Q507"/>
      <c r="R507"/>
      <c r="S507"/>
    </row>
    <row r="508" spans="1:19" s="49" customFormat="1" ht="15.75" hidden="1" x14ac:dyDescent="0.25">
      <c r="A508" s="39"/>
      <c r="B508" s="40">
        <v>0</v>
      </c>
      <c r="C508" s="41">
        <v>0</v>
      </c>
      <c r="D508" s="42">
        <v>0</v>
      </c>
      <c r="E508" s="42"/>
      <c r="F508" s="42"/>
      <c r="G508" s="43">
        <f t="shared" si="17"/>
        <v>0</v>
      </c>
      <c r="H508" s="43">
        <f t="shared" si="17"/>
        <v>0</v>
      </c>
      <c r="I508" s="43">
        <f t="shared" si="18"/>
        <v>0</v>
      </c>
      <c r="J508"/>
      <c r="K508" s="28"/>
      <c r="L508" s="28"/>
      <c r="M508"/>
      <c r="N508"/>
      <c r="O508"/>
      <c r="P508"/>
      <c r="Q508"/>
      <c r="R508"/>
      <c r="S508"/>
    </row>
    <row r="509" spans="1:19" s="49" customFormat="1" ht="15.75" hidden="1" x14ac:dyDescent="0.25">
      <c r="A509" s="39"/>
      <c r="B509" s="40">
        <v>0</v>
      </c>
      <c r="C509" s="41">
        <v>0</v>
      </c>
      <c r="D509" s="42">
        <v>0</v>
      </c>
      <c r="E509" s="42"/>
      <c r="F509" s="42"/>
      <c r="G509" s="43">
        <f t="shared" si="17"/>
        <v>0</v>
      </c>
      <c r="H509" s="43">
        <f t="shared" si="17"/>
        <v>0</v>
      </c>
      <c r="I509" s="43">
        <f t="shared" si="18"/>
        <v>0</v>
      </c>
      <c r="J509"/>
      <c r="K509" s="28"/>
      <c r="L509" s="28"/>
      <c r="M509"/>
      <c r="N509"/>
      <c r="O509"/>
      <c r="P509"/>
      <c r="Q509"/>
      <c r="R509"/>
      <c r="S509"/>
    </row>
    <row r="510" spans="1:19" s="49" customFormat="1" ht="15.75" hidden="1" x14ac:dyDescent="0.25">
      <c r="A510" s="60"/>
      <c r="B510" s="55" t="s">
        <v>26</v>
      </c>
      <c r="C510" s="56">
        <v>0</v>
      </c>
      <c r="D510" s="42">
        <v>0</v>
      </c>
      <c r="E510" s="43"/>
      <c r="F510" s="43"/>
      <c r="G510" s="45">
        <f>SUM(G501:G509)</f>
        <v>0</v>
      </c>
      <c r="H510" s="45">
        <f>SUM(H501:H509)</f>
        <v>0</v>
      </c>
      <c r="I510" s="45">
        <f>SUM(I501:I509)</f>
        <v>0</v>
      </c>
      <c r="J510"/>
      <c r="K510" s="28"/>
      <c r="L510" s="28"/>
      <c r="M510"/>
      <c r="N510"/>
      <c r="O510"/>
      <c r="P510"/>
      <c r="Q510"/>
      <c r="R510"/>
      <c r="S510"/>
    </row>
    <row r="511" spans="1:19" s="49" customFormat="1" ht="15.75" customHeight="1" x14ac:dyDescent="0.25">
      <c r="A511" s="125" t="s">
        <v>334</v>
      </c>
      <c r="B511" s="126"/>
      <c r="C511" s="26">
        <v>0</v>
      </c>
      <c r="D511" s="66"/>
      <c r="E511" s="67"/>
      <c r="F511" s="67"/>
      <c r="G511" s="67"/>
      <c r="H511" s="67"/>
      <c r="I511" s="27">
        <f>I545</f>
        <v>0</v>
      </c>
      <c r="J511"/>
      <c r="K511" s="28"/>
      <c r="L511" s="28"/>
      <c r="M511"/>
      <c r="N511"/>
      <c r="O511"/>
      <c r="P511"/>
      <c r="Q511"/>
      <c r="R511"/>
      <c r="S511"/>
    </row>
    <row r="512" spans="1:19" s="49" customFormat="1" ht="24" hidden="1" x14ac:dyDescent="0.25">
      <c r="A512" s="69"/>
      <c r="B512" s="79" t="s">
        <v>335</v>
      </c>
      <c r="C512" s="51" t="s">
        <v>63</v>
      </c>
      <c r="D512" s="37">
        <v>0</v>
      </c>
      <c r="E512" s="38"/>
      <c r="F512" s="38"/>
      <c r="G512" s="38">
        <f t="shared" si="17"/>
        <v>0</v>
      </c>
      <c r="H512" s="38">
        <f t="shared" si="17"/>
        <v>0</v>
      </c>
      <c r="I512" s="51">
        <f t="shared" si="18"/>
        <v>0</v>
      </c>
      <c r="J512"/>
      <c r="K512" s="28"/>
      <c r="L512" s="28"/>
      <c r="M512"/>
      <c r="N512"/>
      <c r="O512"/>
      <c r="P512"/>
      <c r="Q512"/>
      <c r="R512"/>
      <c r="S512"/>
    </row>
    <row r="513" spans="1:19" s="49" customFormat="1" ht="24" hidden="1" x14ac:dyDescent="0.25">
      <c r="A513" s="69"/>
      <c r="B513" s="79" t="s">
        <v>336</v>
      </c>
      <c r="C513" s="51" t="s">
        <v>63</v>
      </c>
      <c r="D513" s="37">
        <v>0</v>
      </c>
      <c r="E513" s="38"/>
      <c r="F513" s="38"/>
      <c r="G513" s="38">
        <f t="shared" si="17"/>
        <v>0</v>
      </c>
      <c r="H513" s="38">
        <f t="shared" si="17"/>
        <v>0</v>
      </c>
      <c r="I513" s="51">
        <f t="shared" si="18"/>
        <v>0</v>
      </c>
      <c r="J513"/>
      <c r="K513" s="28"/>
      <c r="L513" s="28"/>
      <c r="M513"/>
      <c r="N513"/>
      <c r="O513"/>
      <c r="P513"/>
      <c r="Q513"/>
      <c r="R513"/>
      <c r="S513"/>
    </row>
    <row r="514" spans="1:19" s="49" customFormat="1" ht="24" hidden="1" x14ac:dyDescent="0.25">
      <c r="A514" s="69"/>
      <c r="B514" s="79" t="s">
        <v>337</v>
      </c>
      <c r="C514" s="51" t="s">
        <v>63</v>
      </c>
      <c r="D514" s="37">
        <v>0</v>
      </c>
      <c r="E514" s="38"/>
      <c r="F514" s="38"/>
      <c r="G514" s="38">
        <f t="shared" si="17"/>
        <v>0</v>
      </c>
      <c r="H514" s="38">
        <f t="shared" si="17"/>
        <v>0</v>
      </c>
      <c r="I514" s="51">
        <f t="shared" si="18"/>
        <v>0</v>
      </c>
      <c r="J514"/>
      <c r="K514" s="28"/>
      <c r="L514" s="28"/>
      <c r="M514"/>
      <c r="N514"/>
      <c r="O514"/>
      <c r="P514"/>
      <c r="Q514"/>
      <c r="R514"/>
      <c r="S514"/>
    </row>
    <row r="515" spans="1:19" s="49" customFormat="1" ht="24" hidden="1" x14ac:dyDescent="0.25">
      <c r="A515" s="69"/>
      <c r="B515" s="79" t="s">
        <v>338</v>
      </c>
      <c r="C515" s="51" t="s">
        <v>63</v>
      </c>
      <c r="D515" s="37">
        <v>0</v>
      </c>
      <c r="E515" s="38"/>
      <c r="F515" s="38"/>
      <c r="G515" s="38">
        <f t="shared" si="17"/>
        <v>0</v>
      </c>
      <c r="H515" s="38">
        <f t="shared" si="17"/>
        <v>0</v>
      </c>
      <c r="I515" s="51">
        <f t="shared" si="18"/>
        <v>0</v>
      </c>
      <c r="J515"/>
      <c r="K515" s="36"/>
      <c r="L515" s="36"/>
      <c r="M515"/>
      <c r="N515"/>
      <c r="O515"/>
      <c r="P515"/>
      <c r="Q515"/>
      <c r="R515"/>
      <c r="S515"/>
    </row>
    <row r="516" spans="1:19" s="49" customFormat="1" ht="24" hidden="1" x14ac:dyDescent="0.25">
      <c r="A516" s="69"/>
      <c r="B516" s="79" t="s">
        <v>339</v>
      </c>
      <c r="C516" s="51" t="s">
        <v>63</v>
      </c>
      <c r="D516" s="37">
        <v>0</v>
      </c>
      <c r="E516" s="38"/>
      <c r="F516" s="38"/>
      <c r="G516" s="38">
        <f t="shared" si="17"/>
        <v>0</v>
      </c>
      <c r="H516" s="38">
        <f t="shared" si="17"/>
        <v>0</v>
      </c>
      <c r="I516" s="51">
        <f t="shared" si="18"/>
        <v>0</v>
      </c>
      <c r="J516"/>
      <c r="K516" s="36"/>
      <c r="L516" s="36"/>
      <c r="M516"/>
      <c r="N516"/>
      <c r="O516"/>
      <c r="P516"/>
      <c r="Q516"/>
      <c r="R516"/>
      <c r="S516"/>
    </row>
    <row r="517" spans="1:19" s="49" customFormat="1" ht="24" hidden="1" x14ac:dyDescent="0.25">
      <c r="A517" s="69"/>
      <c r="B517" s="79" t="s">
        <v>340</v>
      </c>
      <c r="C517" s="51" t="s">
        <v>63</v>
      </c>
      <c r="D517" s="37">
        <v>0</v>
      </c>
      <c r="E517" s="38"/>
      <c r="F517" s="38"/>
      <c r="G517" s="38">
        <f t="shared" si="17"/>
        <v>0</v>
      </c>
      <c r="H517" s="38">
        <f t="shared" si="17"/>
        <v>0</v>
      </c>
      <c r="I517" s="51">
        <f t="shared" si="18"/>
        <v>0</v>
      </c>
      <c r="J517"/>
      <c r="K517" s="36"/>
      <c r="L517" s="36"/>
      <c r="M517"/>
      <c r="N517"/>
      <c r="O517"/>
      <c r="P517"/>
      <c r="Q517"/>
      <c r="R517"/>
      <c r="S517"/>
    </row>
    <row r="518" spans="1:19" s="49" customFormat="1" ht="24" hidden="1" x14ac:dyDescent="0.25">
      <c r="A518" s="69"/>
      <c r="B518" s="79" t="s">
        <v>341</v>
      </c>
      <c r="C518" s="51" t="s">
        <v>63</v>
      </c>
      <c r="D518" s="37">
        <v>0</v>
      </c>
      <c r="E518" s="38"/>
      <c r="F518" s="38"/>
      <c r="G518" s="38">
        <f t="shared" si="17"/>
        <v>0</v>
      </c>
      <c r="H518" s="38">
        <f t="shared" si="17"/>
        <v>0</v>
      </c>
      <c r="I518" s="51">
        <f t="shared" si="18"/>
        <v>0</v>
      </c>
      <c r="J518"/>
      <c r="K518" s="36"/>
      <c r="L518" s="36"/>
      <c r="M518"/>
      <c r="N518"/>
      <c r="O518"/>
      <c r="P518"/>
      <c r="Q518"/>
      <c r="R518"/>
      <c r="S518"/>
    </row>
    <row r="519" spans="1:19" s="49" customFormat="1" ht="36" hidden="1" x14ac:dyDescent="0.25">
      <c r="A519" s="69"/>
      <c r="B519" s="79" t="s">
        <v>342</v>
      </c>
      <c r="C519" s="51" t="s">
        <v>63</v>
      </c>
      <c r="D519" s="37">
        <v>0</v>
      </c>
      <c r="E519" s="38"/>
      <c r="F519" s="38"/>
      <c r="G519" s="38">
        <f t="shared" si="17"/>
        <v>0</v>
      </c>
      <c r="H519" s="38">
        <f t="shared" si="17"/>
        <v>0</v>
      </c>
      <c r="I519" s="51">
        <f t="shared" si="18"/>
        <v>0</v>
      </c>
      <c r="J519"/>
      <c r="K519" s="28"/>
      <c r="L519" s="28"/>
      <c r="M519"/>
      <c r="N519"/>
      <c r="O519"/>
      <c r="P519"/>
      <c r="Q519"/>
      <c r="R519"/>
      <c r="S519"/>
    </row>
    <row r="520" spans="1:19" s="49" customFormat="1" ht="36" hidden="1" x14ac:dyDescent="0.25">
      <c r="A520" s="69"/>
      <c r="B520" s="79" t="s">
        <v>343</v>
      </c>
      <c r="C520" s="51" t="s">
        <v>63</v>
      </c>
      <c r="D520" s="37">
        <v>0</v>
      </c>
      <c r="E520" s="38"/>
      <c r="F520" s="38"/>
      <c r="G520" s="38">
        <f t="shared" si="17"/>
        <v>0</v>
      </c>
      <c r="H520" s="38">
        <f t="shared" si="17"/>
        <v>0</v>
      </c>
      <c r="I520" s="51">
        <f t="shared" si="18"/>
        <v>0</v>
      </c>
      <c r="J520"/>
      <c r="K520" s="28"/>
      <c r="L520" s="28"/>
      <c r="M520"/>
      <c r="N520"/>
      <c r="O520"/>
      <c r="P520"/>
      <c r="Q520"/>
      <c r="R520"/>
      <c r="S520"/>
    </row>
    <row r="521" spans="1:19" s="49" customFormat="1" ht="36" hidden="1" x14ac:dyDescent="0.25">
      <c r="A521" s="69"/>
      <c r="B521" s="79" t="s">
        <v>344</v>
      </c>
      <c r="C521" s="51" t="s">
        <v>22</v>
      </c>
      <c r="D521" s="37">
        <v>0</v>
      </c>
      <c r="E521" s="38"/>
      <c r="F521" s="38"/>
      <c r="G521" s="38">
        <f t="shared" si="17"/>
        <v>0</v>
      </c>
      <c r="H521" s="38">
        <f t="shared" si="17"/>
        <v>0</v>
      </c>
      <c r="I521" s="51">
        <f t="shared" si="18"/>
        <v>0</v>
      </c>
      <c r="J521"/>
      <c r="K521" s="28"/>
      <c r="L521" s="28"/>
      <c r="M521"/>
      <c r="N521"/>
      <c r="O521"/>
      <c r="P521"/>
      <c r="Q521"/>
      <c r="R521"/>
      <c r="S521"/>
    </row>
    <row r="522" spans="1:19" s="49" customFormat="1" ht="36" hidden="1" x14ac:dyDescent="0.25">
      <c r="A522" s="69"/>
      <c r="B522" s="79" t="s">
        <v>345</v>
      </c>
      <c r="C522" s="51" t="s">
        <v>22</v>
      </c>
      <c r="D522" s="37">
        <v>0</v>
      </c>
      <c r="E522" s="38"/>
      <c r="F522" s="38"/>
      <c r="G522" s="38">
        <f t="shared" si="17"/>
        <v>0</v>
      </c>
      <c r="H522" s="38">
        <f t="shared" si="17"/>
        <v>0</v>
      </c>
      <c r="I522" s="51">
        <f t="shared" si="18"/>
        <v>0</v>
      </c>
      <c r="J522"/>
      <c r="K522" s="28"/>
      <c r="L522" s="28"/>
      <c r="M522"/>
      <c r="N522"/>
      <c r="O522"/>
      <c r="P522"/>
      <c r="Q522"/>
      <c r="R522"/>
      <c r="S522"/>
    </row>
    <row r="523" spans="1:19" s="49" customFormat="1" ht="15.75" hidden="1" x14ac:dyDescent="0.25">
      <c r="A523" s="69"/>
      <c r="B523" s="79" t="s">
        <v>333</v>
      </c>
      <c r="C523" s="51" t="s">
        <v>63</v>
      </c>
      <c r="D523" s="37">
        <v>0</v>
      </c>
      <c r="E523" s="38"/>
      <c r="F523" s="38"/>
      <c r="G523" s="38">
        <f t="shared" si="17"/>
        <v>0</v>
      </c>
      <c r="H523" s="38">
        <f t="shared" si="17"/>
        <v>0</v>
      </c>
      <c r="I523" s="51">
        <f t="shared" si="18"/>
        <v>0</v>
      </c>
      <c r="J523"/>
      <c r="K523" s="28"/>
      <c r="L523" s="28"/>
      <c r="M523"/>
      <c r="N523"/>
      <c r="O523"/>
      <c r="P523"/>
      <c r="Q523"/>
      <c r="R523"/>
      <c r="S523"/>
    </row>
    <row r="524" spans="1:19" s="49" customFormat="1" ht="15.75" hidden="1" x14ac:dyDescent="0.25">
      <c r="A524" s="69"/>
      <c r="B524" s="79" t="s">
        <v>346</v>
      </c>
      <c r="C524" s="51" t="s">
        <v>49</v>
      </c>
      <c r="D524" s="37">
        <v>0</v>
      </c>
      <c r="E524" s="38"/>
      <c r="F524" s="38"/>
      <c r="G524" s="38">
        <f t="shared" si="17"/>
        <v>0</v>
      </c>
      <c r="H524" s="38">
        <f t="shared" si="17"/>
        <v>0</v>
      </c>
      <c r="I524" s="51">
        <f t="shared" si="18"/>
        <v>0</v>
      </c>
      <c r="J524"/>
      <c r="K524" s="28"/>
      <c r="L524" s="28"/>
      <c r="M524"/>
      <c r="N524"/>
      <c r="O524"/>
      <c r="P524"/>
      <c r="Q524"/>
      <c r="R524"/>
      <c r="S524"/>
    </row>
    <row r="525" spans="1:19" s="49" customFormat="1" ht="15.75" hidden="1" x14ac:dyDescent="0.25">
      <c r="A525" s="69"/>
      <c r="B525" s="79" t="s">
        <v>347</v>
      </c>
      <c r="C525" s="51" t="s">
        <v>22</v>
      </c>
      <c r="D525" s="37">
        <v>0</v>
      </c>
      <c r="E525" s="38"/>
      <c r="F525" s="38"/>
      <c r="G525" s="38">
        <f t="shared" si="17"/>
        <v>0</v>
      </c>
      <c r="H525" s="38">
        <f t="shared" si="17"/>
        <v>0</v>
      </c>
      <c r="I525" s="51">
        <f t="shared" si="18"/>
        <v>0</v>
      </c>
      <c r="J525"/>
      <c r="K525" s="36"/>
      <c r="L525" s="36"/>
      <c r="M525"/>
      <c r="N525"/>
      <c r="O525"/>
      <c r="P525"/>
      <c r="Q525"/>
      <c r="R525"/>
      <c r="S525"/>
    </row>
    <row r="526" spans="1:19" s="49" customFormat="1" ht="15.75" hidden="1" x14ac:dyDescent="0.25">
      <c r="A526" s="69"/>
      <c r="B526" s="79" t="s">
        <v>348</v>
      </c>
      <c r="C526" s="51" t="s">
        <v>22</v>
      </c>
      <c r="D526" s="37">
        <v>0</v>
      </c>
      <c r="E526" s="38"/>
      <c r="F526" s="38"/>
      <c r="G526" s="38">
        <f t="shared" si="17"/>
        <v>0</v>
      </c>
      <c r="H526" s="38">
        <f t="shared" si="17"/>
        <v>0</v>
      </c>
      <c r="I526" s="51">
        <f t="shared" si="18"/>
        <v>0</v>
      </c>
      <c r="J526"/>
      <c r="K526" s="36"/>
      <c r="L526" s="36"/>
      <c r="M526"/>
      <c r="N526"/>
      <c r="O526"/>
      <c r="P526"/>
      <c r="Q526"/>
      <c r="R526"/>
      <c r="S526"/>
    </row>
    <row r="527" spans="1:19" s="49" customFormat="1" ht="15.75" hidden="1" x14ac:dyDescent="0.25">
      <c r="A527" s="69"/>
      <c r="B527" s="79" t="s">
        <v>349</v>
      </c>
      <c r="C527" s="51" t="s">
        <v>22</v>
      </c>
      <c r="D527" s="37">
        <v>0</v>
      </c>
      <c r="E527" s="38"/>
      <c r="F527" s="38"/>
      <c r="G527" s="38">
        <f t="shared" si="17"/>
        <v>0</v>
      </c>
      <c r="H527" s="38">
        <f t="shared" si="17"/>
        <v>0</v>
      </c>
      <c r="I527" s="51">
        <f t="shared" si="18"/>
        <v>0</v>
      </c>
      <c r="J527"/>
      <c r="K527" s="36"/>
      <c r="L527" s="36"/>
      <c r="M527"/>
      <c r="N527"/>
      <c r="O527"/>
      <c r="P527"/>
      <c r="Q527"/>
      <c r="R527"/>
      <c r="S527"/>
    </row>
    <row r="528" spans="1:19" s="49" customFormat="1" ht="24" hidden="1" x14ac:dyDescent="0.25">
      <c r="A528" s="69"/>
      <c r="B528" s="79" t="s">
        <v>350</v>
      </c>
      <c r="C528" s="51" t="s">
        <v>122</v>
      </c>
      <c r="D528" s="37">
        <v>0</v>
      </c>
      <c r="E528" s="38"/>
      <c r="F528" s="38"/>
      <c r="G528" s="38">
        <f t="shared" si="17"/>
        <v>0</v>
      </c>
      <c r="H528" s="38">
        <f t="shared" si="17"/>
        <v>0</v>
      </c>
      <c r="I528" s="51">
        <f t="shared" si="18"/>
        <v>0</v>
      </c>
      <c r="J528"/>
      <c r="K528" s="36"/>
      <c r="L528" s="36"/>
      <c r="M528"/>
      <c r="N528"/>
      <c r="O528"/>
      <c r="P528"/>
      <c r="Q528"/>
      <c r="R528"/>
      <c r="S528"/>
    </row>
    <row r="529" spans="1:19" s="49" customFormat="1" ht="15.75" hidden="1" x14ac:dyDescent="0.25">
      <c r="A529" s="69"/>
      <c r="B529" s="79" t="s">
        <v>351</v>
      </c>
      <c r="C529" s="51" t="s">
        <v>22</v>
      </c>
      <c r="D529" s="37">
        <v>0</v>
      </c>
      <c r="E529" s="38"/>
      <c r="F529" s="38"/>
      <c r="G529" s="38">
        <f t="shared" si="17"/>
        <v>0</v>
      </c>
      <c r="H529" s="38">
        <f t="shared" si="17"/>
        <v>0</v>
      </c>
      <c r="I529" s="51">
        <f t="shared" si="18"/>
        <v>0</v>
      </c>
      <c r="J529"/>
      <c r="K529" s="36"/>
      <c r="L529" s="36"/>
      <c r="M529"/>
      <c r="N529"/>
      <c r="O529"/>
      <c r="P529"/>
      <c r="Q529"/>
      <c r="R529"/>
      <c r="S529"/>
    </row>
    <row r="530" spans="1:19" s="49" customFormat="1" ht="15.75" hidden="1" customHeight="1" x14ac:dyDescent="0.25">
      <c r="A530" s="69"/>
      <c r="B530" s="79" t="s">
        <v>352</v>
      </c>
      <c r="C530" s="51" t="s">
        <v>122</v>
      </c>
      <c r="D530" s="37">
        <v>0</v>
      </c>
      <c r="E530" s="38"/>
      <c r="F530" s="38"/>
      <c r="G530" s="38">
        <f t="shared" si="17"/>
        <v>0</v>
      </c>
      <c r="H530" s="38">
        <f t="shared" si="17"/>
        <v>0</v>
      </c>
      <c r="I530" s="51">
        <f t="shared" si="18"/>
        <v>0</v>
      </c>
      <c r="J530"/>
      <c r="K530" s="24"/>
      <c r="L530" s="24"/>
      <c r="M530"/>
      <c r="N530"/>
      <c r="O530"/>
      <c r="P530"/>
      <c r="Q530"/>
      <c r="R530"/>
      <c r="S530"/>
    </row>
    <row r="531" spans="1:19" s="49" customFormat="1" ht="15.75" hidden="1" x14ac:dyDescent="0.25">
      <c r="A531" s="69"/>
      <c r="B531" s="79" t="s">
        <v>353</v>
      </c>
      <c r="C531" s="51" t="s">
        <v>122</v>
      </c>
      <c r="D531" s="37">
        <v>0</v>
      </c>
      <c r="E531" s="38"/>
      <c r="F531" s="38"/>
      <c r="G531" s="38">
        <f t="shared" si="17"/>
        <v>0</v>
      </c>
      <c r="H531" s="38">
        <f t="shared" si="17"/>
        <v>0</v>
      </c>
      <c r="I531" s="51">
        <f t="shared" si="18"/>
        <v>0</v>
      </c>
      <c r="J531"/>
      <c r="K531" s="28"/>
      <c r="L531" s="28"/>
      <c r="M531"/>
      <c r="N531"/>
      <c r="O531"/>
      <c r="P531"/>
      <c r="Q531"/>
      <c r="R531"/>
      <c r="S531"/>
    </row>
    <row r="532" spans="1:19" s="49" customFormat="1" ht="15.75" hidden="1" x14ac:dyDescent="0.25">
      <c r="A532" s="69"/>
      <c r="B532" s="79" t="s">
        <v>354</v>
      </c>
      <c r="C532" s="51" t="s">
        <v>22</v>
      </c>
      <c r="D532" s="37">
        <v>0</v>
      </c>
      <c r="E532" s="38"/>
      <c r="F532" s="38"/>
      <c r="G532" s="38">
        <f t="shared" si="17"/>
        <v>0</v>
      </c>
      <c r="H532" s="38">
        <f t="shared" si="17"/>
        <v>0</v>
      </c>
      <c r="I532" s="51">
        <f t="shared" si="18"/>
        <v>0</v>
      </c>
      <c r="J532"/>
      <c r="K532" s="28"/>
      <c r="L532" s="28"/>
      <c r="M532"/>
      <c r="N532"/>
      <c r="O532"/>
      <c r="P532"/>
      <c r="Q532"/>
      <c r="R532"/>
      <c r="S532"/>
    </row>
    <row r="533" spans="1:19" s="49" customFormat="1" ht="15.75" hidden="1" x14ac:dyDescent="0.25">
      <c r="A533" s="69"/>
      <c r="B533" s="79" t="s">
        <v>355</v>
      </c>
      <c r="C533" s="51" t="s">
        <v>22</v>
      </c>
      <c r="D533" s="37">
        <v>0</v>
      </c>
      <c r="E533" s="38"/>
      <c r="F533" s="38"/>
      <c r="G533" s="38">
        <f t="shared" si="17"/>
        <v>0</v>
      </c>
      <c r="H533" s="38">
        <f t="shared" si="17"/>
        <v>0</v>
      </c>
      <c r="I533" s="51">
        <f t="shared" si="18"/>
        <v>0</v>
      </c>
      <c r="J533"/>
      <c r="K533" s="28"/>
      <c r="L533" s="28"/>
      <c r="M533"/>
      <c r="N533"/>
      <c r="O533"/>
      <c r="P533"/>
      <c r="Q533"/>
      <c r="R533"/>
      <c r="S533"/>
    </row>
    <row r="534" spans="1:19" s="49" customFormat="1" ht="15.75" hidden="1" x14ac:dyDescent="0.25">
      <c r="A534" s="69"/>
      <c r="B534" s="79" t="s">
        <v>356</v>
      </c>
      <c r="C534" s="51" t="s">
        <v>22</v>
      </c>
      <c r="D534" s="37">
        <v>0</v>
      </c>
      <c r="E534" s="38"/>
      <c r="F534" s="38"/>
      <c r="G534" s="38">
        <f t="shared" si="17"/>
        <v>0</v>
      </c>
      <c r="H534" s="38">
        <f t="shared" si="17"/>
        <v>0</v>
      </c>
      <c r="I534" s="51">
        <f t="shared" si="18"/>
        <v>0</v>
      </c>
      <c r="J534"/>
      <c r="K534" s="28"/>
      <c r="L534" s="28"/>
      <c r="M534"/>
      <c r="N534"/>
      <c r="O534"/>
      <c r="P534"/>
      <c r="Q534"/>
      <c r="R534"/>
      <c r="S534"/>
    </row>
    <row r="535" spans="1:19" s="49" customFormat="1" ht="15.75" hidden="1" x14ac:dyDescent="0.25">
      <c r="A535" s="69"/>
      <c r="B535" s="79" t="s">
        <v>357</v>
      </c>
      <c r="C535" s="51" t="s">
        <v>22</v>
      </c>
      <c r="D535" s="37">
        <v>0</v>
      </c>
      <c r="E535" s="38"/>
      <c r="F535" s="38"/>
      <c r="G535" s="38">
        <f t="shared" si="17"/>
        <v>0</v>
      </c>
      <c r="H535" s="38">
        <f t="shared" si="17"/>
        <v>0</v>
      </c>
      <c r="I535" s="51">
        <f t="shared" si="18"/>
        <v>0</v>
      </c>
      <c r="J535"/>
      <c r="K535" s="28"/>
      <c r="L535" s="28"/>
      <c r="M535"/>
      <c r="N535"/>
      <c r="O535"/>
      <c r="P535"/>
      <c r="Q535"/>
      <c r="R535"/>
      <c r="S535"/>
    </row>
    <row r="536" spans="1:19" s="49" customFormat="1" ht="15.75" hidden="1" x14ac:dyDescent="0.25">
      <c r="A536" s="69"/>
      <c r="B536" s="79" t="s">
        <v>358</v>
      </c>
      <c r="C536" s="51" t="s">
        <v>22</v>
      </c>
      <c r="D536" s="37">
        <v>0</v>
      </c>
      <c r="E536" s="38"/>
      <c r="F536" s="38"/>
      <c r="G536" s="38">
        <f t="shared" si="17"/>
        <v>0</v>
      </c>
      <c r="H536" s="38">
        <f t="shared" si="17"/>
        <v>0</v>
      </c>
      <c r="I536" s="51">
        <f t="shared" si="18"/>
        <v>0</v>
      </c>
      <c r="J536"/>
      <c r="K536" s="28"/>
      <c r="L536" s="28"/>
      <c r="M536"/>
      <c r="N536"/>
      <c r="O536"/>
      <c r="P536"/>
      <c r="Q536"/>
      <c r="R536"/>
      <c r="S536"/>
    </row>
    <row r="537" spans="1:19" s="49" customFormat="1" ht="15.75" hidden="1" x14ac:dyDescent="0.25">
      <c r="A537" s="69"/>
      <c r="B537" s="79" t="s">
        <v>359</v>
      </c>
      <c r="C537" s="51" t="s">
        <v>22</v>
      </c>
      <c r="D537" s="37">
        <v>0</v>
      </c>
      <c r="E537" s="38"/>
      <c r="F537" s="38"/>
      <c r="G537" s="38">
        <f t="shared" si="17"/>
        <v>0</v>
      </c>
      <c r="H537" s="38">
        <f t="shared" si="17"/>
        <v>0</v>
      </c>
      <c r="I537" s="51">
        <f t="shared" si="18"/>
        <v>0</v>
      </c>
      <c r="J537"/>
      <c r="K537" s="28"/>
      <c r="L537" s="28"/>
      <c r="M537"/>
      <c r="N537"/>
      <c r="O537"/>
      <c r="P537"/>
      <c r="Q537"/>
      <c r="R537"/>
      <c r="S537"/>
    </row>
    <row r="538" spans="1:19" s="49" customFormat="1" ht="24" x14ac:dyDescent="0.25">
      <c r="A538" s="69"/>
      <c r="B538" s="79" t="s">
        <v>360</v>
      </c>
      <c r="C538" s="51" t="s">
        <v>22</v>
      </c>
      <c r="D538" s="37">
        <v>1</v>
      </c>
      <c r="E538" s="38"/>
      <c r="F538" s="38"/>
      <c r="G538" s="38">
        <f t="shared" si="17"/>
        <v>0</v>
      </c>
      <c r="H538" s="38">
        <f t="shared" si="17"/>
        <v>0</v>
      </c>
      <c r="I538" s="51">
        <f t="shared" si="18"/>
        <v>0</v>
      </c>
      <c r="J538"/>
      <c r="K538" s="28"/>
      <c r="L538" s="28"/>
      <c r="M538"/>
      <c r="N538"/>
      <c r="O538"/>
      <c r="P538"/>
      <c r="Q538"/>
      <c r="R538"/>
      <c r="S538"/>
    </row>
    <row r="539" spans="1:19" s="49" customFormat="1" ht="24" hidden="1" x14ac:dyDescent="0.25">
      <c r="A539" s="69"/>
      <c r="B539" s="79" t="s">
        <v>361</v>
      </c>
      <c r="C539" s="51" t="s">
        <v>63</v>
      </c>
      <c r="D539" s="37">
        <v>0</v>
      </c>
      <c r="E539" s="38"/>
      <c r="F539" s="38"/>
      <c r="G539" s="38">
        <f t="shared" ref="G539:H604" si="19">$D539*E539</f>
        <v>0</v>
      </c>
      <c r="H539" s="38">
        <f t="shared" si="19"/>
        <v>0</v>
      </c>
      <c r="I539" s="51">
        <f t="shared" si="18"/>
        <v>0</v>
      </c>
      <c r="J539"/>
      <c r="K539" s="28"/>
      <c r="L539" s="28"/>
      <c r="M539"/>
      <c r="N539"/>
      <c r="O539"/>
      <c r="P539"/>
      <c r="Q539"/>
      <c r="R539"/>
      <c r="S539"/>
    </row>
    <row r="540" spans="1:19" s="49" customFormat="1" ht="15.75" hidden="1" x14ac:dyDescent="0.25">
      <c r="A540" s="38"/>
      <c r="B540" s="38" t="s">
        <v>362</v>
      </c>
      <c r="C540" s="38" t="s">
        <v>22</v>
      </c>
      <c r="D540" s="37">
        <v>0</v>
      </c>
      <c r="E540" s="38"/>
      <c r="F540" s="38"/>
      <c r="G540" s="38">
        <f t="shared" si="19"/>
        <v>0</v>
      </c>
      <c r="H540" s="38">
        <f t="shared" si="19"/>
        <v>0</v>
      </c>
      <c r="I540" s="38">
        <f t="shared" si="18"/>
        <v>0</v>
      </c>
      <c r="J540"/>
      <c r="K540" s="28"/>
      <c r="L540" s="28"/>
      <c r="M540"/>
      <c r="N540"/>
      <c r="O540"/>
      <c r="P540"/>
      <c r="Q540"/>
      <c r="R540"/>
      <c r="S540"/>
    </row>
    <row r="541" spans="1:19" s="49" customFormat="1" ht="15.75" hidden="1" customHeight="1" x14ac:dyDescent="0.25">
      <c r="A541" s="39"/>
      <c r="B541" s="40">
        <v>0</v>
      </c>
      <c r="C541" s="41">
        <v>0</v>
      </c>
      <c r="D541" s="42">
        <v>0</v>
      </c>
      <c r="E541" s="42"/>
      <c r="F541" s="42"/>
      <c r="G541" s="43">
        <f t="shared" si="19"/>
        <v>0</v>
      </c>
      <c r="H541" s="43">
        <f t="shared" si="19"/>
        <v>0</v>
      </c>
      <c r="I541" s="43">
        <f t="shared" si="18"/>
        <v>0</v>
      </c>
      <c r="J541"/>
      <c r="K541" s="28"/>
      <c r="L541" s="28"/>
      <c r="M541"/>
      <c r="N541"/>
      <c r="O541"/>
      <c r="P541"/>
      <c r="Q541"/>
      <c r="R541"/>
      <c r="S541"/>
    </row>
    <row r="542" spans="1:19" s="49" customFormat="1" ht="15.75" hidden="1" x14ac:dyDescent="0.25">
      <c r="A542" s="39"/>
      <c r="B542" s="40">
        <v>0</v>
      </c>
      <c r="C542" s="41">
        <v>0</v>
      </c>
      <c r="D542" s="42">
        <v>0</v>
      </c>
      <c r="E542" s="42"/>
      <c r="F542" s="42"/>
      <c r="G542" s="43">
        <f t="shared" si="19"/>
        <v>0</v>
      </c>
      <c r="H542" s="43">
        <f t="shared" si="19"/>
        <v>0</v>
      </c>
      <c r="I542" s="43">
        <f t="shared" si="18"/>
        <v>0</v>
      </c>
      <c r="J542"/>
      <c r="K542" s="28"/>
      <c r="L542" s="28"/>
      <c r="M542"/>
      <c r="N542"/>
      <c r="O542"/>
      <c r="P542"/>
      <c r="Q542"/>
      <c r="R542"/>
      <c r="S542"/>
    </row>
    <row r="543" spans="1:19" s="49" customFormat="1" ht="15.75" hidden="1" x14ac:dyDescent="0.25">
      <c r="A543" s="39"/>
      <c r="B543" s="40">
        <v>0</v>
      </c>
      <c r="C543" s="41">
        <v>0</v>
      </c>
      <c r="D543" s="42">
        <v>0</v>
      </c>
      <c r="E543" s="42"/>
      <c r="F543" s="42"/>
      <c r="G543" s="43">
        <f t="shared" si="19"/>
        <v>0</v>
      </c>
      <c r="H543" s="43">
        <f t="shared" si="19"/>
        <v>0</v>
      </c>
      <c r="I543" s="43">
        <f t="shared" si="18"/>
        <v>0</v>
      </c>
      <c r="J543"/>
      <c r="K543" s="28"/>
      <c r="L543" s="28"/>
      <c r="M543"/>
      <c r="N543"/>
      <c r="O543"/>
      <c r="P543"/>
      <c r="Q543"/>
      <c r="R543"/>
      <c r="S543"/>
    </row>
    <row r="544" spans="1:19" s="49" customFormat="1" ht="15.75" hidden="1" x14ac:dyDescent="0.25">
      <c r="A544" s="39"/>
      <c r="B544" s="40">
        <v>0</v>
      </c>
      <c r="C544" s="41">
        <v>0</v>
      </c>
      <c r="D544" s="42">
        <v>0</v>
      </c>
      <c r="E544" s="42"/>
      <c r="F544" s="42"/>
      <c r="G544" s="43">
        <f t="shared" si="19"/>
        <v>0</v>
      </c>
      <c r="H544" s="43">
        <f t="shared" si="19"/>
        <v>0</v>
      </c>
      <c r="I544" s="43">
        <f t="shared" si="18"/>
        <v>0</v>
      </c>
      <c r="J544"/>
      <c r="K544" s="28"/>
      <c r="L544" s="28"/>
      <c r="M544"/>
      <c r="N544"/>
      <c r="O544"/>
      <c r="P544"/>
      <c r="Q544"/>
      <c r="R544"/>
      <c r="S544"/>
    </row>
    <row r="545" spans="1:19" s="49" customFormat="1" ht="15.75" hidden="1" x14ac:dyDescent="0.25">
      <c r="A545" s="60"/>
      <c r="B545" s="55" t="s">
        <v>26</v>
      </c>
      <c r="C545" s="56">
        <v>0</v>
      </c>
      <c r="D545" s="42">
        <v>0</v>
      </c>
      <c r="E545" s="43"/>
      <c r="F545" s="43"/>
      <c r="G545" s="43">
        <f>SUM(G512:G544)</f>
        <v>0</v>
      </c>
      <c r="H545" s="43">
        <f>SUM(H512:H544)</f>
        <v>0</v>
      </c>
      <c r="I545" s="43">
        <f>SUM(I512:I544)</f>
        <v>0</v>
      </c>
      <c r="J545"/>
      <c r="K545" s="28"/>
      <c r="L545" s="28"/>
      <c r="M545"/>
      <c r="N545"/>
      <c r="O545"/>
      <c r="P545"/>
      <c r="Q545"/>
      <c r="R545"/>
      <c r="S545"/>
    </row>
    <row r="546" spans="1:19" s="49" customFormat="1" ht="15.75" customHeight="1" x14ac:dyDescent="0.25">
      <c r="A546" s="125" t="s">
        <v>363</v>
      </c>
      <c r="B546" s="126"/>
      <c r="C546" s="26">
        <v>0</v>
      </c>
      <c r="D546" s="66"/>
      <c r="E546" s="67"/>
      <c r="F546" s="67"/>
      <c r="G546" s="67"/>
      <c r="H546" s="67"/>
      <c r="I546" s="27">
        <f>I557</f>
        <v>0</v>
      </c>
      <c r="J546"/>
      <c r="K546" s="28"/>
      <c r="L546" s="28"/>
      <c r="M546"/>
      <c r="N546"/>
      <c r="O546"/>
      <c r="P546"/>
      <c r="Q546"/>
      <c r="R546"/>
      <c r="S546"/>
    </row>
    <row r="547" spans="1:19" s="49" customFormat="1" ht="36" x14ac:dyDescent="0.25">
      <c r="A547" s="69"/>
      <c r="B547" s="79" t="s">
        <v>364</v>
      </c>
      <c r="C547" s="51" t="s">
        <v>22</v>
      </c>
      <c r="D547" s="37">
        <v>2</v>
      </c>
      <c r="E547" s="38"/>
      <c r="F547" s="38"/>
      <c r="G547" s="38">
        <f t="shared" si="19"/>
        <v>0</v>
      </c>
      <c r="H547" s="38">
        <f t="shared" si="19"/>
        <v>0</v>
      </c>
      <c r="I547" s="51">
        <f t="shared" si="18"/>
        <v>0</v>
      </c>
      <c r="J547"/>
      <c r="K547" s="28"/>
      <c r="L547" s="28"/>
      <c r="M547"/>
      <c r="N547"/>
      <c r="O547"/>
      <c r="P547"/>
      <c r="Q547"/>
      <c r="R547"/>
      <c r="S547"/>
    </row>
    <row r="548" spans="1:19" s="49" customFormat="1" ht="36" x14ac:dyDescent="0.25">
      <c r="A548" s="69"/>
      <c r="B548" s="79" t="s">
        <v>365</v>
      </c>
      <c r="C548" s="51" t="s">
        <v>22</v>
      </c>
      <c r="D548" s="37">
        <v>1</v>
      </c>
      <c r="E548" s="38"/>
      <c r="F548" s="38"/>
      <c r="G548" s="38">
        <f t="shared" si="19"/>
        <v>0</v>
      </c>
      <c r="H548" s="38">
        <f t="shared" si="19"/>
        <v>0</v>
      </c>
      <c r="I548" s="51">
        <f t="shared" si="18"/>
        <v>0</v>
      </c>
      <c r="J548"/>
      <c r="K548" s="28"/>
      <c r="L548" s="28"/>
      <c r="M548"/>
      <c r="N548"/>
      <c r="O548"/>
      <c r="P548"/>
      <c r="Q548"/>
      <c r="R548"/>
      <c r="S548"/>
    </row>
    <row r="549" spans="1:19" s="49" customFormat="1" ht="36" hidden="1" x14ac:dyDescent="0.25">
      <c r="A549" s="69"/>
      <c r="B549" s="79" t="s">
        <v>366</v>
      </c>
      <c r="C549" s="51" t="s">
        <v>22</v>
      </c>
      <c r="D549" s="37">
        <v>0</v>
      </c>
      <c r="E549" s="38"/>
      <c r="F549" s="38"/>
      <c r="G549" s="38">
        <f t="shared" si="19"/>
        <v>0</v>
      </c>
      <c r="H549" s="38">
        <f t="shared" si="19"/>
        <v>0</v>
      </c>
      <c r="I549" s="51">
        <f t="shared" si="18"/>
        <v>0</v>
      </c>
      <c r="J549"/>
      <c r="K549" s="28"/>
      <c r="L549" s="28"/>
      <c r="M549"/>
      <c r="N549"/>
      <c r="O549"/>
      <c r="P549"/>
      <c r="Q549"/>
      <c r="R549"/>
      <c r="S549"/>
    </row>
    <row r="550" spans="1:19" s="49" customFormat="1" ht="48" hidden="1" x14ac:dyDescent="0.25">
      <c r="A550" s="69"/>
      <c r="B550" s="79" t="s">
        <v>367</v>
      </c>
      <c r="C550" s="51" t="s">
        <v>22</v>
      </c>
      <c r="D550" s="37">
        <v>0</v>
      </c>
      <c r="E550" s="38"/>
      <c r="F550" s="38"/>
      <c r="G550" s="38">
        <f t="shared" si="19"/>
        <v>0</v>
      </c>
      <c r="H550" s="38">
        <f t="shared" si="19"/>
        <v>0</v>
      </c>
      <c r="I550" s="51">
        <f t="shared" si="18"/>
        <v>0</v>
      </c>
      <c r="J550"/>
      <c r="K550" s="28"/>
      <c r="L550" s="28"/>
      <c r="M550"/>
      <c r="N550"/>
      <c r="O550"/>
      <c r="P550"/>
      <c r="Q550"/>
      <c r="R550"/>
      <c r="S550"/>
    </row>
    <row r="551" spans="1:19" s="49" customFormat="1" ht="36" hidden="1" x14ac:dyDescent="0.25">
      <c r="A551" s="69"/>
      <c r="B551" s="79" t="s">
        <v>368</v>
      </c>
      <c r="C551" s="51" t="s">
        <v>63</v>
      </c>
      <c r="D551" s="37">
        <v>0</v>
      </c>
      <c r="E551" s="38"/>
      <c r="F551" s="38"/>
      <c r="G551" s="38">
        <f t="shared" si="19"/>
        <v>0</v>
      </c>
      <c r="H551" s="38">
        <f t="shared" si="19"/>
        <v>0</v>
      </c>
      <c r="I551" s="51">
        <f t="shared" si="18"/>
        <v>0</v>
      </c>
      <c r="J551"/>
      <c r="K551" s="28"/>
      <c r="L551" s="28"/>
      <c r="M551"/>
      <c r="N551"/>
      <c r="O551"/>
      <c r="P551"/>
      <c r="Q551"/>
      <c r="R551"/>
      <c r="S551"/>
    </row>
    <row r="552" spans="1:19" s="49" customFormat="1" ht="36" hidden="1" x14ac:dyDescent="0.25">
      <c r="A552" s="69"/>
      <c r="B552" s="79" t="s">
        <v>369</v>
      </c>
      <c r="C552" s="51" t="s">
        <v>63</v>
      </c>
      <c r="D552" s="37">
        <v>0</v>
      </c>
      <c r="E552" s="38"/>
      <c r="F552" s="38"/>
      <c r="G552" s="38">
        <f t="shared" si="19"/>
        <v>0</v>
      </c>
      <c r="H552" s="38">
        <f t="shared" si="19"/>
        <v>0</v>
      </c>
      <c r="I552" s="51">
        <f t="shared" si="18"/>
        <v>0</v>
      </c>
      <c r="J552"/>
      <c r="K552" s="28"/>
      <c r="L552" s="28"/>
      <c r="M552"/>
      <c r="N552"/>
      <c r="O552"/>
      <c r="P552"/>
      <c r="Q552"/>
      <c r="R552"/>
      <c r="S552"/>
    </row>
    <row r="553" spans="1:19" s="49" customFormat="1" ht="15.75" hidden="1" customHeight="1" x14ac:dyDescent="0.25">
      <c r="A553" s="39"/>
      <c r="B553" s="40">
        <v>0</v>
      </c>
      <c r="C553" s="41">
        <v>0</v>
      </c>
      <c r="D553" s="42">
        <v>0</v>
      </c>
      <c r="E553" s="42"/>
      <c r="F553" s="42"/>
      <c r="G553" s="43">
        <f t="shared" si="19"/>
        <v>0</v>
      </c>
      <c r="H553" s="43">
        <f t="shared" si="19"/>
        <v>0</v>
      </c>
      <c r="I553" s="43">
        <f t="shared" ref="I553:I613" si="20">SUM(G553:H553)</f>
        <v>0</v>
      </c>
      <c r="J553"/>
      <c r="K553" s="28"/>
      <c r="L553" s="28"/>
      <c r="M553"/>
      <c r="N553"/>
      <c r="O553"/>
      <c r="P553"/>
      <c r="Q553"/>
      <c r="R553"/>
      <c r="S553"/>
    </row>
    <row r="554" spans="1:19" s="49" customFormat="1" ht="15.75" hidden="1" x14ac:dyDescent="0.25">
      <c r="A554" s="39"/>
      <c r="B554" s="40">
        <v>0</v>
      </c>
      <c r="C554" s="41">
        <v>0</v>
      </c>
      <c r="D554" s="42">
        <v>0</v>
      </c>
      <c r="E554" s="42"/>
      <c r="F554" s="42"/>
      <c r="G554" s="43">
        <f t="shared" si="19"/>
        <v>0</v>
      </c>
      <c r="H554" s="43">
        <f t="shared" si="19"/>
        <v>0</v>
      </c>
      <c r="I554" s="43">
        <f t="shared" si="20"/>
        <v>0</v>
      </c>
      <c r="J554"/>
      <c r="K554" s="28"/>
      <c r="L554" s="28"/>
      <c r="M554"/>
      <c r="N554"/>
      <c r="O554"/>
      <c r="P554"/>
      <c r="Q554"/>
      <c r="R554"/>
      <c r="S554"/>
    </row>
    <row r="555" spans="1:19" s="49" customFormat="1" ht="15.75" hidden="1" x14ac:dyDescent="0.25">
      <c r="A555" s="39"/>
      <c r="B555" s="40">
        <v>0</v>
      </c>
      <c r="C555" s="41">
        <v>0</v>
      </c>
      <c r="D555" s="42">
        <v>0</v>
      </c>
      <c r="E555" s="42"/>
      <c r="F555" s="42"/>
      <c r="G555" s="43">
        <f t="shared" si="19"/>
        <v>0</v>
      </c>
      <c r="H555" s="43">
        <f t="shared" si="19"/>
        <v>0</v>
      </c>
      <c r="I555" s="43">
        <f t="shared" si="20"/>
        <v>0</v>
      </c>
      <c r="J555"/>
      <c r="K555" s="28"/>
      <c r="L555" s="28"/>
      <c r="M555"/>
      <c r="N555"/>
      <c r="O555"/>
      <c r="P555"/>
      <c r="Q555"/>
      <c r="R555"/>
      <c r="S555"/>
    </row>
    <row r="556" spans="1:19" s="49" customFormat="1" ht="15.75" hidden="1" x14ac:dyDescent="0.25">
      <c r="A556" s="39"/>
      <c r="B556" s="40">
        <v>0</v>
      </c>
      <c r="C556" s="41">
        <v>0</v>
      </c>
      <c r="D556" s="42">
        <v>0</v>
      </c>
      <c r="E556" s="42"/>
      <c r="F556" s="42"/>
      <c r="G556" s="43">
        <f t="shared" si="19"/>
        <v>0</v>
      </c>
      <c r="H556" s="43">
        <f t="shared" si="19"/>
        <v>0</v>
      </c>
      <c r="I556" s="43">
        <f t="shared" si="20"/>
        <v>0</v>
      </c>
      <c r="J556"/>
      <c r="K556" s="28"/>
      <c r="L556" s="28"/>
      <c r="M556"/>
      <c r="N556"/>
      <c r="O556"/>
      <c r="P556"/>
      <c r="Q556"/>
      <c r="R556"/>
      <c r="S556"/>
    </row>
    <row r="557" spans="1:19" s="49" customFormat="1" ht="15.75" hidden="1" x14ac:dyDescent="0.25">
      <c r="A557" s="39"/>
      <c r="B557" s="44" t="s">
        <v>26</v>
      </c>
      <c r="C557" s="41">
        <v>0</v>
      </c>
      <c r="D557" s="42">
        <v>0</v>
      </c>
      <c r="E557" s="42"/>
      <c r="F557" s="42"/>
      <c r="G557" s="43">
        <f>SUM(G547:G556)</f>
        <v>0</v>
      </c>
      <c r="H557" s="43">
        <f>SUM(H547:H556)</f>
        <v>0</v>
      </c>
      <c r="I557" s="43">
        <f>SUM(I547:I556)</f>
        <v>0</v>
      </c>
      <c r="J557"/>
      <c r="K557" s="28"/>
      <c r="L557" s="28"/>
      <c r="M557"/>
      <c r="N557"/>
      <c r="O557"/>
      <c r="P557"/>
      <c r="Q557"/>
      <c r="R557"/>
      <c r="S557"/>
    </row>
    <row r="558" spans="1:19" s="49" customFormat="1" ht="15.75" customHeight="1" x14ac:dyDescent="0.25">
      <c r="A558" s="125" t="s">
        <v>370</v>
      </c>
      <c r="B558" s="126"/>
      <c r="C558" s="26">
        <v>0</v>
      </c>
      <c r="D558" s="66"/>
      <c r="E558" s="67"/>
      <c r="F558" s="67"/>
      <c r="G558" s="67"/>
      <c r="H558" s="67"/>
      <c r="I558" s="27">
        <f>I559+I585</f>
        <v>0</v>
      </c>
      <c r="J558"/>
      <c r="K558" s="28"/>
      <c r="L558" s="28"/>
      <c r="M558"/>
      <c r="N558"/>
      <c r="O558"/>
      <c r="P558"/>
      <c r="Q558"/>
      <c r="R558"/>
      <c r="S558"/>
    </row>
    <row r="559" spans="1:19" s="49" customFormat="1" ht="15.75" hidden="1" x14ac:dyDescent="0.25">
      <c r="A559" s="83"/>
      <c r="B559" s="70" t="s">
        <v>371</v>
      </c>
      <c r="C559" s="84">
        <v>0</v>
      </c>
      <c r="D559" s="54">
        <v>0</v>
      </c>
      <c r="E559" s="53"/>
      <c r="F559" s="53"/>
      <c r="G559" s="34"/>
      <c r="H559" s="34"/>
      <c r="I559" s="35">
        <f>I584</f>
        <v>0</v>
      </c>
      <c r="J559"/>
      <c r="K559" s="28"/>
      <c r="L559" s="28"/>
      <c r="M559"/>
      <c r="N559"/>
      <c r="O559"/>
      <c r="P559"/>
      <c r="Q559"/>
      <c r="R559"/>
      <c r="S559"/>
    </row>
    <row r="560" spans="1:19" s="49" customFormat="1" ht="24" hidden="1" x14ac:dyDescent="0.25">
      <c r="A560" s="69"/>
      <c r="B560" s="79" t="s">
        <v>372</v>
      </c>
      <c r="C560" s="51" t="s">
        <v>63</v>
      </c>
      <c r="D560" s="37">
        <v>0</v>
      </c>
      <c r="E560" s="38"/>
      <c r="F560" s="38"/>
      <c r="G560" s="38">
        <f t="shared" si="19"/>
        <v>0</v>
      </c>
      <c r="H560" s="38">
        <f t="shared" si="19"/>
        <v>0</v>
      </c>
      <c r="I560" s="51">
        <f t="shared" si="20"/>
        <v>0</v>
      </c>
      <c r="J560"/>
      <c r="K560" s="28"/>
      <c r="L560" s="28"/>
      <c r="M560"/>
      <c r="N560"/>
      <c r="O560"/>
      <c r="P560"/>
      <c r="Q560"/>
      <c r="R560"/>
      <c r="S560"/>
    </row>
    <row r="561" spans="1:19" s="49" customFormat="1" ht="24" hidden="1" x14ac:dyDescent="0.25">
      <c r="A561" s="69"/>
      <c r="B561" s="79" t="s">
        <v>373</v>
      </c>
      <c r="C561" s="51" t="s">
        <v>63</v>
      </c>
      <c r="D561" s="37">
        <v>0</v>
      </c>
      <c r="E561" s="38"/>
      <c r="F561" s="38"/>
      <c r="G561" s="38">
        <f t="shared" si="19"/>
        <v>0</v>
      </c>
      <c r="H561" s="38">
        <f t="shared" si="19"/>
        <v>0</v>
      </c>
      <c r="I561" s="51">
        <f t="shared" si="20"/>
        <v>0</v>
      </c>
      <c r="J561"/>
      <c r="K561" s="28"/>
      <c r="L561" s="28"/>
      <c r="M561"/>
      <c r="N561"/>
      <c r="O561"/>
      <c r="P561"/>
      <c r="Q561"/>
      <c r="R561"/>
      <c r="S561"/>
    </row>
    <row r="562" spans="1:19" s="49" customFormat="1" ht="24" hidden="1" x14ac:dyDescent="0.25">
      <c r="A562" s="69"/>
      <c r="B562" s="79" t="s">
        <v>374</v>
      </c>
      <c r="C562" s="51" t="s">
        <v>63</v>
      </c>
      <c r="D562" s="37">
        <v>0</v>
      </c>
      <c r="E562" s="38"/>
      <c r="F562" s="38"/>
      <c r="G562" s="38">
        <f t="shared" si="19"/>
        <v>0</v>
      </c>
      <c r="H562" s="38">
        <f t="shared" si="19"/>
        <v>0</v>
      </c>
      <c r="I562" s="51">
        <f t="shared" si="20"/>
        <v>0</v>
      </c>
      <c r="J562"/>
      <c r="K562" s="28"/>
      <c r="L562" s="28"/>
      <c r="M562"/>
      <c r="N562"/>
      <c r="O562"/>
      <c r="P562"/>
      <c r="Q562"/>
      <c r="R562"/>
      <c r="S562"/>
    </row>
    <row r="563" spans="1:19" s="49" customFormat="1" ht="24" hidden="1" x14ac:dyDescent="0.25">
      <c r="A563" s="69"/>
      <c r="B563" s="79" t="s">
        <v>375</v>
      </c>
      <c r="C563" s="51" t="s">
        <v>63</v>
      </c>
      <c r="D563" s="37">
        <v>0</v>
      </c>
      <c r="E563" s="38"/>
      <c r="F563" s="38"/>
      <c r="G563" s="38">
        <f t="shared" si="19"/>
        <v>0</v>
      </c>
      <c r="H563" s="38">
        <f t="shared" si="19"/>
        <v>0</v>
      </c>
      <c r="I563" s="51">
        <f t="shared" si="20"/>
        <v>0</v>
      </c>
      <c r="J563"/>
      <c r="K563" s="28"/>
      <c r="L563" s="28"/>
      <c r="M563"/>
      <c r="N563"/>
      <c r="O563"/>
      <c r="P563"/>
      <c r="Q563"/>
      <c r="R563"/>
      <c r="S563"/>
    </row>
    <row r="564" spans="1:19" s="49" customFormat="1" ht="24" hidden="1" x14ac:dyDescent="0.25">
      <c r="A564" s="69"/>
      <c r="B564" s="79" t="s">
        <v>376</v>
      </c>
      <c r="C564" s="51" t="s">
        <v>63</v>
      </c>
      <c r="D564" s="37">
        <v>0</v>
      </c>
      <c r="E564" s="38"/>
      <c r="F564" s="38"/>
      <c r="G564" s="38">
        <f t="shared" si="19"/>
        <v>0</v>
      </c>
      <c r="H564" s="38">
        <f t="shared" si="19"/>
        <v>0</v>
      </c>
      <c r="I564" s="51">
        <f t="shared" si="20"/>
        <v>0</v>
      </c>
      <c r="J564"/>
      <c r="K564" s="28"/>
      <c r="L564" s="28"/>
      <c r="M564"/>
      <c r="N564"/>
      <c r="O564"/>
      <c r="P564"/>
      <c r="Q564"/>
      <c r="R564"/>
      <c r="S564"/>
    </row>
    <row r="565" spans="1:19" s="49" customFormat="1" ht="24" hidden="1" x14ac:dyDescent="0.25">
      <c r="A565" s="69"/>
      <c r="B565" s="79" t="s">
        <v>377</v>
      </c>
      <c r="C565" s="51" t="s">
        <v>63</v>
      </c>
      <c r="D565" s="37">
        <v>0</v>
      </c>
      <c r="E565" s="38"/>
      <c r="F565" s="38"/>
      <c r="G565" s="38">
        <f t="shared" si="19"/>
        <v>0</v>
      </c>
      <c r="H565" s="38">
        <f t="shared" si="19"/>
        <v>0</v>
      </c>
      <c r="I565" s="51">
        <f t="shared" si="20"/>
        <v>0</v>
      </c>
      <c r="J565"/>
      <c r="K565" s="28"/>
      <c r="L565" s="28"/>
      <c r="M565"/>
      <c r="N565"/>
      <c r="O565"/>
      <c r="P565"/>
      <c r="Q565"/>
      <c r="R565"/>
      <c r="S565"/>
    </row>
    <row r="566" spans="1:19" s="49" customFormat="1" ht="24" hidden="1" x14ac:dyDescent="0.25">
      <c r="A566" s="69"/>
      <c r="B566" s="79" t="s">
        <v>378</v>
      </c>
      <c r="C566" s="51" t="s">
        <v>63</v>
      </c>
      <c r="D566" s="37">
        <v>0</v>
      </c>
      <c r="E566" s="38"/>
      <c r="F566" s="38"/>
      <c r="G566" s="38">
        <f t="shared" si="19"/>
        <v>0</v>
      </c>
      <c r="H566" s="38">
        <f t="shared" si="19"/>
        <v>0</v>
      </c>
      <c r="I566" s="51">
        <f t="shared" si="20"/>
        <v>0</v>
      </c>
      <c r="J566"/>
      <c r="K566" s="28"/>
      <c r="L566" s="28"/>
      <c r="M566"/>
      <c r="N566"/>
      <c r="O566"/>
      <c r="P566"/>
      <c r="Q566"/>
      <c r="R566"/>
      <c r="S566"/>
    </row>
    <row r="567" spans="1:19" s="49" customFormat="1" ht="36" x14ac:dyDescent="0.25">
      <c r="A567" s="69"/>
      <c r="B567" s="79" t="s">
        <v>379</v>
      </c>
      <c r="C567" s="51" t="s">
        <v>63</v>
      </c>
      <c r="D567" s="37">
        <v>108</v>
      </c>
      <c r="E567" s="38"/>
      <c r="F567" s="38"/>
      <c r="G567" s="38">
        <f t="shared" si="19"/>
        <v>0</v>
      </c>
      <c r="H567" s="38">
        <f t="shared" si="19"/>
        <v>0</v>
      </c>
      <c r="I567" s="51">
        <f t="shared" si="20"/>
        <v>0</v>
      </c>
      <c r="J567"/>
      <c r="K567" s="28"/>
      <c r="L567" s="28"/>
      <c r="M567"/>
      <c r="N567"/>
      <c r="O567"/>
      <c r="P567"/>
      <c r="Q567"/>
      <c r="R567"/>
      <c r="S567"/>
    </row>
    <row r="568" spans="1:19" s="49" customFormat="1" ht="36" x14ac:dyDescent="0.25">
      <c r="A568" s="69"/>
      <c r="B568" s="79" t="s">
        <v>380</v>
      </c>
      <c r="C568" s="51" t="s">
        <v>63</v>
      </c>
      <c r="D568" s="37">
        <v>8</v>
      </c>
      <c r="E568" s="38"/>
      <c r="F568" s="38"/>
      <c r="G568" s="38">
        <f t="shared" si="19"/>
        <v>0</v>
      </c>
      <c r="H568" s="38">
        <f t="shared" si="19"/>
        <v>0</v>
      </c>
      <c r="I568" s="51">
        <f t="shared" si="20"/>
        <v>0</v>
      </c>
      <c r="J568"/>
      <c r="K568" s="28"/>
      <c r="L568" s="28"/>
      <c r="M568"/>
      <c r="N568"/>
      <c r="O568"/>
      <c r="P568"/>
      <c r="Q568"/>
      <c r="R568"/>
      <c r="S568"/>
    </row>
    <row r="569" spans="1:19" s="49" customFormat="1" ht="36" x14ac:dyDescent="0.25">
      <c r="A569" s="69"/>
      <c r="B569" s="79" t="s">
        <v>381</v>
      </c>
      <c r="C569" s="51" t="s">
        <v>63</v>
      </c>
      <c r="D569" s="37">
        <v>24</v>
      </c>
      <c r="E569" s="38"/>
      <c r="F569" s="38"/>
      <c r="G569" s="38">
        <f t="shared" si="19"/>
        <v>0</v>
      </c>
      <c r="H569" s="38">
        <f t="shared" si="19"/>
        <v>0</v>
      </c>
      <c r="I569" s="51">
        <f t="shared" si="20"/>
        <v>0</v>
      </c>
      <c r="J569"/>
      <c r="K569" s="28"/>
      <c r="L569" s="28"/>
      <c r="M569"/>
      <c r="N569"/>
      <c r="O569"/>
      <c r="P569"/>
      <c r="Q569"/>
      <c r="R569"/>
      <c r="S569"/>
    </row>
    <row r="570" spans="1:19" s="49" customFormat="1" ht="36" hidden="1" x14ac:dyDescent="0.25">
      <c r="A570" s="69"/>
      <c r="B570" s="79" t="s">
        <v>382</v>
      </c>
      <c r="C570" s="51" t="s">
        <v>63</v>
      </c>
      <c r="D570" s="37">
        <v>0</v>
      </c>
      <c r="E570" s="38"/>
      <c r="F570" s="38"/>
      <c r="G570" s="38">
        <f t="shared" si="19"/>
        <v>0</v>
      </c>
      <c r="H570" s="38">
        <f t="shared" si="19"/>
        <v>0</v>
      </c>
      <c r="I570" s="51">
        <f t="shared" si="20"/>
        <v>0</v>
      </c>
      <c r="J570"/>
      <c r="K570" s="28"/>
      <c r="L570" s="28"/>
      <c r="M570"/>
      <c r="N570"/>
      <c r="O570"/>
      <c r="P570"/>
      <c r="Q570"/>
      <c r="R570"/>
      <c r="S570"/>
    </row>
    <row r="571" spans="1:19" s="49" customFormat="1" ht="36" hidden="1" x14ac:dyDescent="0.25">
      <c r="A571" s="69"/>
      <c r="B571" s="79" t="s">
        <v>383</v>
      </c>
      <c r="C571" s="51" t="s">
        <v>63</v>
      </c>
      <c r="D571" s="37">
        <v>0</v>
      </c>
      <c r="E571" s="38"/>
      <c r="F571" s="38"/>
      <c r="G571" s="38">
        <f t="shared" si="19"/>
        <v>0</v>
      </c>
      <c r="H571" s="38">
        <f t="shared" si="19"/>
        <v>0</v>
      </c>
      <c r="I571" s="51">
        <f t="shared" si="20"/>
        <v>0</v>
      </c>
      <c r="J571"/>
      <c r="K571" s="28"/>
      <c r="L571" s="28"/>
      <c r="M571"/>
      <c r="N571"/>
      <c r="O571"/>
      <c r="P571"/>
      <c r="Q571"/>
      <c r="R571"/>
      <c r="S571"/>
    </row>
    <row r="572" spans="1:19" s="49" customFormat="1" ht="24" hidden="1" x14ac:dyDescent="0.25">
      <c r="A572" s="69"/>
      <c r="B572" s="79" t="s">
        <v>384</v>
      </c>
      <c r="C572" s="51" t="s">
        <v>63</v>
      </c>
      <c r="D572" s="37">
        <v>0</v>
      </c>
      <c r="E572" s="38"/>
      <c r="F572" s="38"/>
      <c r="G572" s="38">
        <f t="shared" si="19"/>
        <v>0</v>
      </c>
      <c r="H572" s="38">
        <f t="shared" si="19"/>
        <v>0</v>
      </c>
      <c r="I572" s="51">
        <f t="shared" si="20"/>
        <v>0</v>
      </c>
      <c r="J572"/>
      <c r="K572" s="28"/>
      <c r="L572" s="28"/>
      <c r="M572"/>
      <c r="N572"/>
      <c r="O572"/>
      <c r="P572"/>
      <c r="Q572"/>
      <c r="R572"/>
      <c r="S572"/>
    </row>
    <row r="573" spans="1:19" s="49" customFormat="1" ht="15.75" hidden="1" x14ac:dyDescent="0.25">
      <c r="A573" s="69"/>
      <c r="B573" s="79" t="s">
        <v>385</v>
      </c>
      <c r="C573" s="51" t="s">
        <v>22</v>
      </c>
      <c r="D573" s="37">
        <v>0</v>
      </c>
      <c r="E573" s="38"/>
      <c r="F573" s="38"/>
      <c r="G573" s="38">
        <f t="shared" si="19"/>
        <v>0</v>
      </c>
      <c r="H573" s="38">
        <f t="shared" si="19"/>
        <v>0</v>
      </c>
      <c r="I573" s="51">
        <f t="shared" si="20"/>
        <v>0</v>
      </c>
      <c r="J573"/>
      <c r="K573" s="28"/>
      <c r="L573" s="28"/>
      <c r="M573"/>
      <c r="N573"/>
      <c r="O573"/>
      <c r="P573"/>
      <c r="Q573"/>
      <c r="R573"/>
      <c r="S573"/>
    </row>
    <row r="574" spans="1:19" s="49" customFormat="1" ht="24" x14ac:dyDescent="0.25">
      <c r="A574" s="69"/>
      <c r="B574" s="79" t="s">
        <v>386</v>
      </c>
      <c r="C574" s="51" t="s">
        <v>22</v>
      </c>
      <c r="D574" s="37">
        <v>18</v>
      </c>
      <c r="E574" s="38"/>
      <c r="F574" s="38"/>
      <c r="G574" s="38">
        <f t="shared" si="19"/>
        <v>0</v>
      </c>
      <c r="H574" s="38">
        <f t="shared" si="19"/>
        <v>0</v>
      </c>
      <c r="I574" s="51">
        <f t="shared" si="20"/>
        <v>0</v>
      </c>
      <c r="J574"/>
      <c r="K574" s="28"/>
      <c r="L574" s="28"/>
      <c r="M574"/>
      <c r="N574"/>
      <c r="O574"/>
      <c r="P574"/>
      <c r="Q574"/>
      <c r="R574"/>
      <c r="S574"/>
    </row>
    <row r="575" spans="1:19" s="49" customFormat="1" ht="24" hidden="1" x14ac:dyDescent="0.25">
      <c r="A575" s="69"/>
      <c r="B575" s="79" t="s">
        <v>387</v>
      </c>
      <c r="C575" s="51" t="s">
        <v>22</v>
      </c>
      <c r="D575" s="37">
        <v>0</v>
      </c>
      <c r="E575" s="38"/>
      <c r="F575" s="38"/>
      <c r="G575" s="38">
        <f t="shared" si="19"/>
        <v>0</v>
      </c>
      <c r="H575" s="38">
        <f t="shared" si="19"/>
        <v>0</v>
      </c>
      <c r="I575" s="51">
        <f t="shared" si="20"/>
        <v>0</v>
      </c>
      <c r="J575"/>
      <c r="K575" s="28"/>
      <c r="L575" s="28"/>
      <c r="M575"/>
      <c r="N575"/>
      <c r="O575"/>
      <c r="P575"/>
      <c r="Q575"/>
      <c r="R575"/>
      <c r="S575"/>
    </row>
    <row r="576" spans="1:19" s="49" customFormat="1" ht="36" hidden="1" x14ac:dyDescent="0.25">
      <c r="A576" s="69"/>
      <c r="B576" s="79" t="s">
        <v>388</v>
      </c>
      <c r="C576" s="51" t="s">
        <v>63</v>
      </c>
      <c r="D576" s="37">
        <v>0</v>
      </c>
      <c r="E576" s="38"/>
      <c r="F576" s="38"/>
      <c r="G576" s="38">
        <f t="shared" si="19"/>
        <v>0</v>
      </c>
      <c r="H576" s="38">
        <f t="shared" si="19"/>
        <v>0</v>
      </c>
      <c r="I576" s="51">
        <f t="shared" si="20"/>
        <v>0</v>
      </c>
      <c r="J576"/>
      <c r="K576" s="28"/>
      <c r="L576" s="28"/>
      <c r="M576"/>
      <c r="N576"/>
      <c r="O576"/>
      <c r="P576"/>
      <c r="Q576"/>
      <c r="R576"/>
      <c r="S576"/>
    </row>
    <row r="577" spans="1:19" s="49" customFormat="1" ht="24" x14ac:dyDescent="0.25">
      <c r="A577" s="69"/>
      <c r="B577" s="79" t="s">
        <v>389</v>
      </c>
      <c r="C577" s="51" t="s">
        <v>22</v>
      </c>
      <c r="D577" s="37">
        <v>1</v>
      </c>
      <c r="E577" s="38"/>
      <c r="F577" s="38"/>
      <c r="G577" s="38">
        <f t="shared" si="19"/>
        <v>0</v>
      </c>
      <c r="H577" s="38">
        <f t="shared" si="19"/>
        <v>0</v>
      </c>
      <c r="I577" s="51">
        <f t="shared" si="20"/>
        <v>0</v>
      </c>
      <c r="J577"/>
      <c r="K577" s="28"/>
      <c r="L577" s="28"/>
      <c r="M577"/>
      <c r="N577"/>
      <c r="O577"/>
      <c r="P577"/>
      <c r="Q577"/>
      <c r="R577"/>
      <c r="S577"/>
    </row>
    <row r="578" spans="1:19" s="49" customFormat="1" ht="36" hidden="1" x14ac:dyDescent="0.25">
      <c r="A578" s="69"/>
      <c r="B578" s="79" t="s">
        <v>390</v>
      </c>
      <c r="C578" s="51" t="s">
        <v>63</v>
      </c>
      <c r="D578" s="37">
        <v>0</v>
      </c>
      <c r="E578" s="38"/>
      <c r="F578" s="38"/>
      <c r="G578" s="38">
        <f t="shared" si="19"/>
        <v>0</v>
      </c>
      <c r="H578" s="38">
        <f t="shared" si="19"/>
        <v>0</v>
      </c>
      <c r="I578" s="51">
        <f t="shared" si="20"/>
        <v>0</v>
      </c>
      <c r="J578"/>
      <c r="K578" s="28"/>
      <c r="L578" s="28"/>
      <c r="M578"/>
      <c r="N578"/>
      <c r="O578"/>
      <c r="P578"/>
      <c r="Q578"/>
      <c r="R578"/>
      <c r="S578"/>
    </row>
    <row r="579" spans="1:19" s="49" customFormat="1" ht="15.75" hidden="1" x14ac:dyDescent="0.25">
      <c r="A579" s="43"/>
      <c r="B579" s="43">
        <v>0</v>
      </c>
      <c r="C579" s="43">
        <v>0</v>
      </c>
      <c r="D579" s="42">
        <v>0</v>
      </c>
      <c r="E579" s="43"/>
      <c r="F579" s="43"/>
      <c r="G579" s="43">
        <f t="shared" si="19"/>
        <v>0</v>
      </c>
      <c r="H579" s="43">
        <f t="shared" si="19"/>
        <v>0</v>
      </c>
      <c r="I579" s="43">
        <f t="shared" si="20"/>
        <v>0</v>
      </c>
      <c r="J579"/>
      <c r="K579" s="28"/>
      <c r="L579" s="28"/>
      <c r="M579"/>
      <c r="N579"/>
      <c r="O579"/>
      <c r="P579"/>
      <c r="Q579"/>
      <c r="R579"/>
      <c r="S579"/>
    </row>
    <row r="580" spans="1:19" s="49" customFormat="1" ht="15.75" hidden="1" x14ac:dyDescent="0.25">
      <c r="A580" s="39"/>
      <c r="B580" s="40">
        <v>0</v>
      </c>
      <c r="C580" s="41">
        <v>0</v>
      </c>
      <c r="D580" s="42">
        <v>0</v>
      </c>
      <c r="E580" s="42"/>
      <c r="F580" s="42"/>
      <c r="G580" s="43">
        <f t="shared" si="19"/>
        <v>0</v>
      </c>
      <c r="H580" s="43">
        <f t="shared" si="19"/>
        <v>0</v>
      </c>
      <c r="I580" s="43">
        <f t="shared" si="20"/>
        <v>0</v>
      </c>
      <c r="J580"/>
      <c r="K580" s="28"/>
      <c r="L580" s="28"/>
      <c r="M580"/>
      <c r="N580"/>
      <c r="O580"/>
      <c r="P580"/>
      <c r="Q580"/>
      <c r="R580"/>
      <c r="S580"/>
    </row>
    <row r="581" spans="1:19" s="49" customFormat="1" ht="15.75" hidden="1" x14ac:dyDescent="0.25">
      <c r="A581" s="39"/>
      <c r="B581" s="40">
        <v>0</v>
      </c>
      <c r="C581" s="41">
        <v>0</v>
      </c>
      <c r="D581" s="42">
        <v>0</v>
      </c>
      <c r="E581" s="42"/>
      <c r="F581" s="42"/>
      <c r="G581" s="43">
        <f t="shared" si="19"/>
        <v>0</v>
      </c>
      <c r="H581" s="43">
        <f t="shared" si="19"/>
        <v>0</v>
      </c>
      <c r="I581" s="43">
        <f t="shared" si="20"/>
        <v>0</v>
      </c>
      <c r="J581"/>
      <c r="K581" s="28"/>
      <c r="L581" s="28"/>
      <c r="M581"/>
      <c r="N581"/>
      <c r="O581"/>
      <c r="P581"/>
      <c r="Q581"/>
      <c r="R581"/>
      <c r="S581"/>
    </row>
    <row r="582" spans="1:19" s="49" customFormat="1" ht="15.75" hidden="1" x14ac:dyDescent="0.25">
      <c r="A582" s="39"/>
      <c r="B582" s="40">
        <v>0</v>
      </c>
      <c r="C582" s="41">
        <v>0</v>
      </c>
      <c r="D582" s="42">
        <v>0</v>
      </c>
      <c r="E582" s="42"/>
      <c r="F582" s="42"/>
      <c r="G582" s="43">
        <f t="shared" si="19"/>
        <v>0</v>
      </c>
      <c r="H582" s="43">
        <f t="shared" si="19"/>
        <v>0</v>
      </c>
      <c r="I582" s="43">
        <f t="shared" si="20"/>
        <v>0</v>
      </c>
      <c r="J582"/>
      <c r="K582" s="28"/>
      <c r="L582" s="28"/>
      <c r="M582"/>
      <c r="N582"/>
      <c r="O582"/>
      <c r="P582"/>
      <c r="Q582"/>
      <c r="R582"/>
      <c r="S582"/>
    </row>
    <row r="583" spans="1:19" s="49" customFormat="1" ht="15.75" hidden="1" x14ac:dyDescent="0.25">
      <c r="A583" s="39"/>
      <c r="B583" s="40">
        <v>0</v>
      </c>
      <c r="C583" s="41">
        <v>0</v>
      </c>
      <c r="D583" s="42">
        <v>0</v>
      </c>
      <c r="E583" s="42"/>
      <c r="F583" s="42"/>
      <c r="G583" s="43">
        <f t="shared" si="19"/>
        <v>0</v>
      </c>
      <c r="H583" s="43">
        <f t="shared" si="19"/>
        <v>0</v>
      </c>
      <c r="I583" s="43">
        <f t="shared" si="20"/>
        <v>0</v>
      </c>
      <c r="J583"/>
      <c r="K583" s="28"/>
      <c r="L583" s="28"/>
      <c r="M583"/>
      <c r="N583"/>
      <c r="O583"/>
      <c r="P583"/>
      <c r="Q583"/>
      <c r="R583"/>
      <c r="S583"/>
    </row>
    <row r="584" spans="1:19" s="49" customFormat="1" ht="15.75" hidden="1" x14ac:dyDescent="0.25">
      <c r="A584" s="39"/>
      <c r="B584" s="55" t="s">
        <v>26</v>
      </c>
      <c r="C584" s="56">
        <v>0</v>
      </c>
      <c r="D584" s="42">
        <v>0</v>
      </c>
      <c r="E584" s="43"/>
      <c r="F584" s="43"/>
      <c r="G584" s="45">
        <f>SUM(G560:G583)</f>
        <v>0</v>
      </c>
      <c r="H584" s="45">
        <f>SUM(H560:H583)</f>
        <v>0</v>
      </c>
      <c r="I584" s="45">
        <f>SUM(I560:I583)</f>
        <v>0</v>
      </c>
      <c r="J584"/>
      <c r="K584" s="28"/>
      <c r="L584" s="28"/>
      <c r="M584"/>
      <c r="N584"/>
      <c r="O584"/>
      <c r="P584"/>
      <c r="Q584"/>
      <c r="R584"/>
      <c r="S584"/>
    </row>
    <row r="585" spans="1:19" s="49" customFormat="1" ht="15.75" hidden="1" x14ac:dyDescent="0.25">
      <c r="A585" s="29"/>
      <c r="B585" s="70" t="s">
        <v>391</v>
      </c>
      <c r="C585" s="72">
        <v>0</v>
      </c>
      <c r="D585" s="54">
        <v>0</v>
      </c>
      <c r="E585" s="53"/>
      <c r="F585" s="53"/>
      <c r="G585" s="34"/>
      <c r="H585" s="34"/>
      <c r="I585" s="35">
        <f>I594</f>
        <v>0</v>
      </c>
      <c r="J585"/>
      <c r="K585" s="28"/>
      <c r="L585" s="28"/>
      <c r="M585"/>
      <c r="N585"/>
      <c r="O585"/>
      <c r="P585"/>
      <c r="Q585"/>
      <c r="R585"/>
      <c r="S585"/>
    </row>
    <row r="586" spans="1:19" s="49" customFormat="1" ht="24" hidden="1" x14ac:dyDescent="0.25">
      <c r="A586" s="29"/>
      <c r="B586" s="79" t="s">
        <v>392</v>
      </c>
      <c r="C586" s="51" t="s">
        <v>122</v>
      </c>
      <c r="D586" s="37">
        <v>0</v>
      </c>
      <c r="E586" s="38"/>
      <c r="F586" s="38"/>
      <c r="G586" s="38">
        <f t="shared" si="19"/>
        <v>0</v>
      </c>
      <c r="H586" s="38">
        <f t="shared" si="19"/>
        <v>0</v>
      </c>
      <c r="I586" s="51">
        <f t="shared" si="20"/>
        <v>0</v>
      </c>
      <c r="J586"/>
      <c r="K586" s="28"/>
      <c r="L586" s="28"/>
      <c r="M586"/>
      <c r="N586"/>
      <c r="O586"/>
      <c r="P586"/>
      <c r="Q586"/>
      <c r="R586"/>
      <c r="S586"/>
    </row>
    <row r="587" spans="1:19" s="49" customFormat="1" ht="24" hidden="1" x14ac:dyDescent="0.25">
      <c r="A587" s="29"/>
      <c r="B587" s="79" t="s">
        <v>393</v>
      </c>
      <c r="C587" s="51" t="s">
        <v>63</v>
      </c>
      <c r="D587" s="37">
        <v>0</v>
      </c>
      <c r="E587" s="38"/>
      <c r="F587" s="38"/>
      <c r="G587" s="38">
        <f t="shared" si="19"/>
        <v>0</v>
      </c>
      <c r="H587" s="38">
        <f t="shared" si="19"/>
        <v>0</v>
      </c>
      <c r="I587" s="51">
        <f t="shared" si="20"/>
        <v>0</v>
      </c>
      <c r="J587"/>
      <c r="K587" s="28"/>
      <c r="L587" s="28"/>
      <c r="M587"/>
      <c r="N587"/>
      <c r="O587"/>
      <c r="P587"/>
      <c r="Q587"/>
      <c r="R587"/>
      <c r="S587"/>
    </row>
    <row r="588" spans="1:19" s="49" customFormat="1" ht="15.75" hidden="1" x14ac:dyDescent="0.25">
      <c r="A588" s="29"/>
      <c r="B588" s="79" t="s">
        <v>394</v>
      </c>
      <c r="C588" s="51" t="s">
        <v>22</v>
      </c>
      <c r="D588" s="37">
        <v>0</v>
      </c>
      <c r="E588" s="38"/>
      <c r="F588" s="38"/>
      <c r="G588" s="38">
        <f t="shared" si="19"/>
        <v>0</v>
      </c>
      <c r="H588" s="38">
        <f t="shared" si="19"/>
        <v>0</v>
      </c>
      <c r="I588" s="51">
        <f t="shared" si="20"/>
        <v>0</v>
      </c>
      <c r="J588"/>
      <c r="K588" s="28"/>
      <c r="L588" s="28"/>
      <c r="M588"/>
      <c r="N588"/>
      <c r="O588"/>
      <c r="P588"/>
      <c r="Q588"/>
      <c r="R588"/>
      <c r="S588"/>
    </row>
    <row r="589" spans="1:19" s="49" customFormat="1" ht="15.75" hidden="1" x14ac:dyDescent="0.25">
      <c r="A589" s="29"/>
      <c r="B589" s="79" t="s">
        <v>395</v>
      </c>
      <c r="C589" s="51" t="s">
        <v>22</v>
      </c>
      <c r="D589" s="37">
        <v>0</v>
      </c>
      <c r="E589" s="38"/>
      <c r="F589" s="38"/>
      <c r="G589" s="38">
        <f t="shared" si="19"/>
        <v>0</v>
      </c>
      <c r="H589" s="38">
        <f t="shared" si="19"/>
        <v>0</v>
      </c>
      <c r="I589" s="51">
        <f t="shared" si="20"/>
        <v>0</v>
      </c>
      <c r="J589"/>
      <c r="K589" s="28"/>
      <c r="L589" s="28"/>
      <c r="M589"/>
      <c r="N589"/>
      <c r="O589"/>
      <c r="P589"/>
      <c r="Q589"/>
      <c r="R589"/>
      <c r="S589"/>
    </row>
    <row r="590" spans="1:19" s="49" customFormat="1" ht="15.75" hidden="1" x14ac:dyDescent="0.25">
      <c r="A590" s="29"/>
      <c r="B590" s="79" t="s">
        <v>396</v>
      </c>
      <c r="C590" s="51" t="s">
        <v>22</v>
      </c>
      <c r="D590" s="37">
        <v>0</v>
      </c>
      <c r="E590" s="38"/>
      <c r="F590" s="38"/>
      <c r="G590" s="38">
        <f t="shared" si="19"/>
        <v>0</v>
      </c>
      <c r="H590" s="38">
        <f t="shared" si="19"/>
        <v>0</v>
      </c>
      <c r="I590" s="51">
        <f t="shared" si="20"/>
        <v>0</v>
      </c>
      <c r="J590"/>
      <c r="K590" s="28"/>
      <c r="L590" s="28"/>
      <c r="M590"/>
      <c r="N590"/>
      <c r="O590"/>
      <c r="P590"/>
      <c r="Q590"/>
      <c r="R590"/>
      <c r="S590"/>
    </row>
    <row r="591" spans="1:19" s="49" customFormat="1" ht="15.75" hidden="1" x14ac:dyDescent="0.25">
      <c r="A591" s="39"/>
      <c r="B591" s="40">
        <v>0</v>
      </c>
      <c r="C591" s="41">
        <v>0</v>
      </c>
      <c r="D591" s="42">
        <v>0</v>
      </c>
      <c r="E591" s="42"/>
      <c r="F591" s="42"/>
      <c r="G591" s="43">
        <f t="shared" si="19"/>
        <v>0</v>
      </c>
      <c r="H591" s="43">
        <f t="shared" si="19"/>
        <v>0</v>
      </c>
      <c r="I591" s="43">
        <f t="shared" si="20"/>
        <v>0</v>
      </c>
      <c r="J591"/>
      <c r="K591" s="28"/>
      <c r="L591" s="28"/>
      <c r="M591"/>
      <c r="N591"/>
      <c r="O591"/>
      <c r="P591"/>
      <c r="Q591"/>
      <c r="R591"/>
      <c r="S591"/>
    </row>
    <row r="592" spans="1:19" s="49" customFormat="1" ht="15.75" hidden="1" x14ac:dyDescent="0.25">
      <c r="A592" s="39"/>
      <c r="B592" s="40">
        <v>0</v>
      </c>
      <c r="C592" s="41">
        <v>0</v>
      </c>
      <c r="D592" s="42">
        <v>0</v>
      </c>
      <c r="E592" s="42"/>
      <c r="F592" s="42"/>
      <c r="G592" s="43">
        <f t="shared" si="19"/>
        <v>0</v>
      </c>
      <c r="H592" s="43">
        <f t="shared" si="19"/>
        <v>0</v>
      </c>
      <c r="I592" s="43">
        <f t="shared" si="20"/>
        <v>0</v>
      </c>
      <c r="J592"/>
      <c r="K592" s="28"/>
      <c r="L592" s="28"/>
      <c r="M592"/>
      <c r="N592"/>
      <c r="O592"/>
      <c r="P592"/>
      <c r="Q592"/>
      <c r="R592"/>
      <c r="S592"/>
    </row>
    <row r="593" spans="1:19" s="49" customFormat="1" ht="15.75" hidden="1" x14ac:dyDescent="0.25">
      <c r="A593" s="39"/>
      <c r="B593" s="40">
        <v>0</v>
      </c>
      <c r="C593" s="41">
        <v>0</v>
      </c>
      <c r="D593" s="42">
        <v>0</v>
      </c>
      <c r="E593" s="42"/>
      <c r="F593" s="42"/>
      <c r="G593" s="43">
        <f t="shared" si="19"/>
        <v>0</v>
      </c>
      <c r="H593" s="43">
        <f t="shared" si="19"/>
        <v>0</v>
      </c>
      <c r="I593" s="43">
        <f t="shared" si="20"/>
        <v>0</v>
      </c>
      <c r="J593"/>
      <c r="K593" s="28"/>
      <c r="L593" s="28"/>
      <c r="M593"/>
      <c r="N593"/>
      <c r="O593"/>
      <c r="P593"/>
      <c r="Q593"/>
      <c r="R593"/>
      <c r="S593"/>
    </row>
    <row r="594" spans="1:19" s="49" customFormat="1" ht="15.75" hidden="1" x14ac:dyDescent="0.25">
      <c r="A594" s="60"/>
      <c r="B594" s="55" t="s">
        <v>26</v>
      </c>
      <c r="C594" s="56">
        <v>0</v>
      </c>
      <c r="D594" s="42">
        <v>0</v>
      </c>
      <c r="E594" s="43"/>
      <c r="F594" s="43"/>
      <c r="G594" s="45">
        <f>SUM(G586:G593)</f>
        <v>0</v>
      </c>
      <c r="H594" s="45">
        <f>SUM(H586:H593)</f>
        <v>0</v>
      </c>
      <c r="I594" s="45">
        <f>SUM(I586:I593)</f>
        <v>0</v>
      </c>
      <c r="J594"/>
      <c r="K594" s="28"/>
      <c r="L594" s="28"/>
      <c r="M594"/>
      <c r="N594"/>
      <c r="O594"/>
      <c r="P594"/>
      <c r="Q594"/>
      <c r="R594"/>
      <c r="S594"/>
    </row>
    <row r="595" spans="1:19" s="49" customFormat="1" ht="15.75" customHeight="1" x14ac:dyDescent="0.25">
      <c r="A595" s="125" t="s">
        <v>398</v>
      </c>
      <c r="B595" s="126"/>
      <c r="C595" s="26">
        <v>0</v>
      </c>
      <c r="D595" s="66"/>
      <c r="E595" s="67"/>
      <c r="F595" s="67"/>
      <c r="G595" s="67"/>
      <c r="H595" s="67"/>
      <c r="I595" s="27">
        <f>I743</f>
        <v>0</v>
      </c>
      <c r="J595"/>
      <c r="K595" s="28"/>
      <c r="L595" s="28"/>
      <c r="M595"/>
      <c r="N595"/>
      <c r="O595"/>
      <c r="P595"/>
      <c r="Q595"/>
      <c r="R595"/>
      <c r="S595"/>
    </row>
    <row r="596" spans="1:19" s="49" customFormat="1" ht="60" hidden="1" x14ac:dyDescent="0.25">
      <c r="A596" s="69"/>
      <c r="B596" s="79" t="s">
        <v>399</v>
      </c>
      <c r="C596" s="51" t="s">
        <v>22</v>
      </c>
      <c r="D596" s="37">
        <v>0</v>
      </c>
      <c r="E596" s="38"/>
      <c r="F596" s="38"/>
      <c r="G596" s="38">
        <f t="shared" si="19"/>
        <v>0</v>
      </c>
      <c r="H596" s="38">
        <f t="shared" si="19"/>
        <v>0</v>
      </c>
      <c r="I596" s="51">
        <f t="shared" si="20"/>
        <v>0</v>
      </c>
      <c r="J596"/>
      <c r="K596" s="28"/>
      <c r="L596" s="28"/>
      <c r="M596"/>
      <c r="N596"/>
      <c r="O596"/>
      <c r="P596"/>
      <c r="Q596"/>
      <c r="R596"/>
      <c r="S596"/>
    </row>
    <row r="597" spans="1:19" s="49" customFormat="1" ht="24" hidden="1" x14ac:dyDescent="0.25">
      <c r="A597" s="69"/>
      <c r="B597" s="85" t="s">
        <v>400</v>
      </c>
      <c r="C597" s="51" t="s">
        <v>22</v>
      </c>
      <c r="D597" s="37">
        <v>0</v>
      </c>
      <c r="E597" s="38"/>
      <c r="F597" s="38"/>
      <c r="G597" s="38">
        <f t="shared" si="19"/>
        <v>0</v>
      </c>
      <c r="H597" s="38">
        <f t="shared" si="19"/>
        <v>0</v>
      </c>
      <c r="I597" s="51">
        <f t="shared" si="20"/>
        <v>0</v>
      </c>
      <c r="J597"/>
      <c r="K597" s="28"/>
      <c r="L597" s="28"/>
      <c r="M597"/>
      <c r="N597"/>
      <c r="O597"/>
      <c r="P597"/>
      <c r="Q597"/>
      <c r="R597"/>
      <c r="S597"/>
    </row>
    <row r="598" spans="1:19" s="49" customFormat="1" ht="60" hidden="1" x14ac:dyDescent="0.25">
      <c r="A598" s="69"/>
      <c r="B598" s="79" t="s">
        <v>401</v>
      </c>
      <c r="C598" s="51" t="s">
        <v>22</v>
      </c>
      <c r="D598" s="37">
        <v>0</v>
      </c>
      <c r="E598" s="38"/>
      <c r="F598" s="38"/>
      <c r="G598" s="38">
        <f t="shared" si="19"/>
        <v>0</v>
      </c>
      <c r="H598" s="38">
        <f t="shared" si="19"/>
        <v>0</v>
      </c>
      <c r="I598" s="51">
        <f t="shared" si="20"/>
        <v>0</v>
      </c>
      <c r="J598"/>
      <c r="K598" s="28"/>
      <c r="L598" s="28"/>
      <c r="M598"/>
      <c r="N598"/>
      <c r="O598"/>
      <c r="P598"/>
      <c r="Q598"/>
      <c r="R598"/>
      <c r="S598"/>
    </row>
    <row r="599" spans="1:19" s="49" customFormat="1" ht="60" hidden="1" x14ac:dyDescent="0.25">
      <c r="A599" s="69"/>
      <c r="B599" s="79" t="s">
        <v>402</v>
      </c>
      <c r="C599" s="51" t="s">
        <v>22</v>
      </c>
      <c r="D599" s="37">
        <v>0</v>
      </c>
      <c r="E599" s="38"/>
      <c r="F599" s="38"/>
      <c r="G599" s="38">
        <f t="shared" si="19"/>
        <v>0</v>
      </c>
      <c r="H599" s="38">
        <f t="shared" si="19"/>
        <v>0</v>
      </c>
      <c r="I599" s="51">
        <f t="shared" si="20"/>
        <v>0</v>
      </c>
      <c r="J599"/>
      <c r="K599" s="28"/>
      <c r="L599" s="28"/>
      <c r="M599"/>
      <c r="N599"/>
      <c r="O599"/>
      <c r="P599"/>
      <c r="Q599"/>
      <c r="R599"/>
      <c r="S599"/>
    </row>
    <row r="600" spans="1:19" s="49" customFormat="1" ht="60" hidden="1" x14ac:dyDescent="0.25">
      <c r="A600" s="69"/>
      <c r="B600" s="79" t="s">
        <v>403</v>
      </c>
      <c r="C600" s="51" t="s">
        <v>22</v>
      </c>
      <c r="D600" s="37">
        <v>0</v>
      </c>
      <c r="E600" s="38"/>
      <c r="F600" s="38"/>
      <c r="G600" s="38">
        <f t="shared" si="19"/>
        <v>0</v>
      </c>
      <c r="H600" s="38">
        <f t="shared" si="19"/>
        <v>0</v>
      </c>
      <c r="I600" s="51">
        <f t="shared" si="20"/>
        <v>0</v>
      </c>
      <c r="J600"/>
      <c r="K600" s="28"/>
      <c r="L600" s="28"/>
      <c r="M600"/>
      <c r="N600"/>
      <c r="O600"/>
      <c r="P600"/>
      <c r="Q600"/>
      <c r="R600"/>
      <c r="S600"/>
    </row>
    <row r="601" spans="1:19" s="49" customFormat="1" ht="60" hidden="1" x14ac:dyDescent="0.25">
      <c r="A601" s="69"/>
      <c r="B601" s="79" t="s">
        <v>404</v>
      </c>
      <c r="C601" s="51" t="s">
        <v>22</v>
      </c>
      <c r="D601" s="37">
        <v>0</v>
      </c>
      <c r="E601" s="38"/>
      <c r="F601" s="38"/>
      <c r="G601" s="38">
        <f t="shared" si="19"/>
        <v>0</v>
      </c>
      <c r="H601" s="38">
        <f t="shared" si="19"/>
        <v>0</v>
      </c>
      <c r="I601" s="51">
        <f t="shared" si="20"/>
        <v>0</v>
      </c>
      <c r="J601"/>
      <c r="K601" s="28"/>
      <c r="L601" s="28"/>
      <c r="M601"/>
      <c r="N601"/>
      <c r="O601"/>
      <c r="P601"/>
      <c r="Q601"/>
      <c r="R601"/>
      <c r="S601"/>
    </row>
    <row r="602" spans="1:19" s="49" customFormat="1" ht="60" hidden="1" x14ac:dyDescent="0.25">
      <c r="A602" s="69"/>
      <c r="B602" s="79" t="s">
        <v>405</v>
      </c>
      <c r="C602" s="51" t="s">
        <v>22</v>
      </c>
      <c r="D602" s="37">
        <v>0</v>
      </c>
      <c r="E602" s="38"/>
      <c r="F602" s="38"/>
      <c r="G602" s="38">
        <f t="shared" si="19"/>
        <v>0</v>
      </c>
      <c r="H602" s="38">
        <f t="shared" si="19"/>
        <v>0</v>
      </c>
      <c r="I602" s="51">
        <f t="shared" si="20"/>
        <v>0</v>
      </c>
      <c r="J602"/>
      <c r="K602" s="28"/>
      <c r="L602" s="28"/>
      <c r="M602"/>
      <c r="N602"/>
      <c r="O602"/>
      <c r="P602"/>
      <c r="Q602"/>
      <c r="R602"/>
      <c r="S602"/>
    </row>
    <row r="603" spans="1:19" s="49" customFormat="1" ht="36" hidden="1" x14ac:dyDescent="0.25">
      <c r="A603" s="69"/>
      <c r="B603" s="79" t="s">
        <v>406</v>
      </c>
      <c r="C603" s="51" t="s">
        <v>22</v>
      </c>
      <c r="D603" s="37">
        <v>0</v>
      </c>
      <c r="E603" s="38"/>
      <c r="F603" s="38"/>
      <c r="G603" s="38">
        <f t="shared" si="19"/>
        <v>0</v>
      </c>
      <c r="H603" s="38">
        <f t="shared" si="19"/>
        <v>0</v>
      </c>
      <c r="I603" s="51">
        <f t="shared" si="20"/>
        <v>0</v>
      </c>
      <c r="J603"/>
      <c r="K603" s="28"/>
      <c r="L603" s="28"/>
      <c r="M603"/>
      <c r="N603"/>
      <c r="O603"/>
      <c r="P603"/>
      <c r="Q603"/>
      <c r="R603"/>
      <c r="S603"/>
    </row>
    <row r="604" spans="1:19" s="49" customFormat="1" ht="36" hidden="1" x14ac:dyDescent="0.25">
      <c r="A604" s="69"/>
      <c r="B604" s="79" t="s">
        <v>407</v>
      </c>
      <c r="C604" s="51" t="s">
        <v>22</v>
      </c>
      <c r="D604" s="37">
        <v>0</v>
      </c>
      <c r="E604" s="38"/>
      <c r="F604" s="38"/>
      <c r="G604" s="38">
        <f t="shared" si="19"/>
        <v>0</v>
      </c>
      <c r="H604" s="38">
        <f t="shared" si="19"/>
        <v>0</v>
      </c>
      <c r="I604" s="51">
        <f t="shared" si="20"/>
        <v>0</v>
      </c>
      <c r="J604"/>
      <c r="K604" s="28"/>
      <c r="L604" s="28"/>
      <c r="M604"/>
      <c r="N604"/>
      <c r="O604"/>
      <c r="P604"/>
      <c r="Q604"/>
      <c r="R604"/>
      <c r="S604"/>
    </row>
    <row r="605" spans="1:19" s="49" customFormat="1" ht="36" hidden="1" x14ac:dyDescent="0.25">
      <c r="A605" s="69"/>
      <c r="B605" s="79" t="s">
        <v>408</v>
      </c>
      <c r="C605" s="51" t="s">
        <v>22</v>
      </c>
      <c r="D605" s="37">
        <v>0</v>
      </c>
      <c r="E605" s="38"/>
      <c r="F605" s="38"/>
      <c r="G605" s="38">
        <f t="shared" ref="G605:H668" si="21">$D605*E605</f>
        <v>0</v>
      </c>
      <c r="H605" s="38">
        <f t="shared" si="21"/>
        <v>0</v>
      </c>
      <c r="I605" s="51">
        <f t="shared" si="20"/>
        <v>0</v>
      </c>
      <c r="J605"/>
      <c r="K605" s="28"/>
      <c r="L605" s="28"/>
      <c r="M605"/>
      <c r="N605"/>
      <c r="O605"/>
      <c r="P605"/>
      <c r="Q605"/>
      <c r="R605"/>
      <c r="S605"/>
    </row>
    <row r="606" spans="1:19" s="49" customFormat="1" ht="36" hidden="1" x14ac:dyDescent="0.25">
      <c r="A606" s="69"/>
      <c r="B606" s="79" t="s">
        <v>409</v>
      </c>
      <c r="C606" s="51" t="s">
        <v>22</v>
      </c>
      <c r="D606" s="37">
        <v>0</v>
      </c>
      <c r="E606" s="38"/>
      <c r="F606" s="38"/>
      <c r="G606" s="38">
        <f t="shared" si="21"/>
        <v>0</v>
      </c>
      <c r="H606" s="38">
        <f t="shared" si="21"/>
        <v>0</v>
      </c>
      <c r="I606" s="51">
        <f t="shared" si="20"/>
        <v>0</v>
      </c>
      <c r="J606"/>
      <c r="K606" s="28"/>
      <c r="L606" s="28"/>
      <c r="M606"/>
      <c r="N606"/>
      <c r="O606"/>
      <c r="P606"/>
      <c r="Q606"/>
      <c r="R606"/>
      <c r="S606"/>
    </row>
    <row r="607" spans="1:19" s="49" customFormat="1" ht="36" hidden="1" x14ac:dyDescent="0.25">
      <c r="A607" s="69"/>
      <c r="B607" s="79" t="s">
        <v>410</v>
      </c>
      <c r="C607" s="51" t="s">
        <v>22</v>
      </c>
      <c r="D607" s="37">
        <v>0</v>
      </c>
      <c r="E607" s="38"/>
      <c r="F607" s="38"/>
      <c r="G607" s="38">
        <f t="shared" si="21"/>
        <v>0</v>
      </c>
      <c r="H607" s="38">
        <f t="shared" si="21"/>
        <v>0</v>
      </c>
      <c r="I607" s="51">
        <f t="shared" si="20"/>
        <v>0</v>
      </c>
      <c r="J607"/>
      <c r="K607" s="28"/>
      <c r="L607" s="28"/>
      <c r="M607"/>
      <c r="N607"/>
      <c r="O607"/>
      <c r="P607"/>
      <c r="Q607"/>
      <c r="R607"/>
      <c r="S607"/>
    </row>
    <row r="608" spans="1:19" s="49" customFormat="1" ht="15.75" hidden="1" x14ac:dyDescent="0.25">
      <c r="A608" s="69"/>
      <c r="B608" s="85" t="s">
        <v>411</v>
      </c>
      <c r="C608" s="51" t="s">
        <v>22</v>
      </c>
      <c r="D608" s="37">
        <v>0</v>
      </c>
      <c r="E608" s="38"/>
      <c r="F608" s="38"/>
      <c r="G608" s="38">
        <f t="shared" si="21"/>
        <v>0</v>
      </c>
      <c r="H608" s="38">
        <f t="shared" si="21"/>
        <v>0</v>
      </c>
      <c r="I608" s="51">
        <f t="shared" si="20"/>
        <v>0</v>
      </c>
      <c r="J608"/>
      <c r="K608" s="28"/>
      <c r="L608" s="28"/>
      <c r="M608"/>
      <c r="N608"/>
      <c r="O608"/>
      <c r="P608"/>
      <c r="Q608"/>
      <c r="R608"/>
      <c r="S608"/>
    </row>
    <row r="609" spans="1:19" s="49" customFormat="1" ht="24" hidden="1" x14ac:dyDescent="0.25">
      <c r="A609" s="69"/>
      <c r="B609" s="79" t="s">
        <v>412</v>
      </c>
      <c r="C609" s="51" t="s">
        <v>22</v>
      </c>
      <c r="D609" s="37">
        <v>0</v>
      </c>
      <c r="E609" s="38"/>
      <c r="F609" s="38"/>
      <c r="G609" s="38">
        <f t="shared" si="21"/>
        <v>0</v>
      </c>
      <c r="H609" s="38">
        <f t="shared" si="21"/>
        <v>0</v>
      </c>
      <c r="I609" s="51">
        <f t="shared" si="20"/>
        <v>0</v>
      </c>
      <c r="J609"/>
      <c r="K609" s="28"/>
      <c r="L609" s="28"/>
      <c r="M609"/>
      <c r="N609"/>
      <c r="O609"/>
      <c r="P609"/>
      <c r="Q609"/>
      <c r="R609"/>
      <c r="S609"/>
    </row>
    <row r="610" spans="1:19" s="49" customFormat="1" ht="24" hidden="1" x14ac:dyDescent="0.25">
      <c r="A610" s="69"/>
      <c r="B610" s="79" t="s">
        <v>413</v>
      </c>
      <c r="C610" s="51" t="s">
        <v>22</v>
      </c>
      <c r="D610" s="37">
        <v>0</v>
      </c>
      <c r="E610" s="38"/>
      <c r="F610" s="38"/>
      <c r="G610" s="38">
        <f t="shared" si="21"/>
        <v>0</v>
      </c>
      <c r="H610" s="38">
        <f t="shared" si="21"/>
        <v>0</v>
      </c>
      <c r="I610" s="51">
        <f t="shared" si="20"/>
        <v>0</v>
      </c>
      <c r="J610"/>
      <c r="K610" s="28"/>
      <c r="L610" s="28"/>
      <c r="M610"/>
      <c r="N610"/>
      <c r="O610"/>
      <c r="P610"/>
      <c r="Q610"/>
      <c r="R610"/>
      <c r="S610"/>
    </row>
    <row r="611" spans="1:19" s="49" customFormat="1" ht="24" hidden="1" x14ac:dyDescent="0.25">
      <c r="A611" s="69"/>
      <c r="B611" s="79" t="s">
        <v>414</v>
      </c>
      <c r="C611" s="51" t="s">
        <v>22</v>
      </c>
      <c r="D611" s="37">
        <v>0</v>
      </c>
      <c r="E611" s="38"/>
      <c r="F611" s="38"/>
      <c r="G611" s="38">
        <f t="shared" si="21"/>
        <v>0</v>
      </c>
      <c r="H611" s="38">
        <f t="shared" si="21"/>
        <v>0</v>
      </c>
      <c r="I611" s="51">
        <f t="shared" si="20"/>
        <v>0</v>
      </c>
      <c r="J611"/>
      <c r="K611" s="28"/>
      <c r="L611" s="28"/>
      <c r="M611"/>
      <c r="N611"/>
      <c r="O611"/>
      <c r="P611"/>
      <c r="Q611"/>
      <c r="R611"/>
      <c r="S611"/>
    </row>
    <row r="612" spans="1:19" s="49" customFormat="1" ht="24" hidden="1" x14ac:dyDescent="0.25">
      <c r="A612" s="69"/>
      <c r="B612" s="79" t="s">
        <v>415</v>
      </c>
      <c r="C612" s="51" t="s">
        <v>22</v>
      </c>
      <c r="D612" s="37">
        <v>0</v>
      </c>
      <c r="E612" s="38"/>
      <c r="F612" s="38"/>
      <c r="G612" s="38">
        <f t="shared" si="21"/>
        <v>0</v>
      </c>
      <c r="H612" s="38">
        <f t="shared" si="21"/>
        <v>0</v>
      </c>
      <c r="I612" s="51">
        <f t="shared" si="20"/>
        <v>0</v>
      </c>
      <c r="J612"/>
      <c r="K612" s="28"/>
      <c r="L612" s="28"/>
      <c r="M612"/>
      <c r="N612"/>
      <c r="O612"/>
      <c r="P612"/>
      <c r="Q612"/>
      <c r="R612"/>
      <c r="S612"/>
    </row>
    <row r="613" spans="1:19" s="49" customFormat="1" ht="15.75" hidden="1" x14ac:dyDescent="0.25">
      <c r="A613" s="69"/>
      <c r="B613" s="85" t="s">
        <v>416</v>
      </c>
      <c r="C613" s="51" t="s">
        <v>22</v>
      </c>
      <c r="D613" s="37">
        <v>0</v>
      </c>
      <c r="E613" s="38"/>
      <c r="F613" s="38"/>
      <c r="G613" s="38">
        <f t="shared" si="21"/>
        <v>0</v>
      </c>
      <c r="H613" s="38">
        <f t="shared" si="21"/>
        <v>0</v>
      </c>
      <c r="I613" s="51">
        <f t="shared" si="20"/>
        <v>0</v>
      </c>
      <c r="J613"/>
      <c r="K613" s="28"/>
      <c r="L613" s="28"/>
      <c r="M613"/>
      <c r="N613"/>
      <c r="O613"/>
      <c r="P613"/>
      <c r="Q613"/>
      <c r="R613"/>
      <c r="S613"/>
    </row>
    <row r="614" spans="1:19" s="49" customFormat="1" ht="15.75" hidden="1" x14ac:dyDescent="0.25">
      <c r="A614" s="69"/>
      <c r="B614" s="85" t="s">
        <v>417</v>
      </c>
      <c r="C614" s="51" t="s">
        <v>22</v>
      </c>
      <c r="D614" s="37">
        <v>0</v>
      </c>
      <c r="E614" s="38"/>
      <c r="F614" s="38"/>
      <c r="G614" s="38">
        <f t="shared" si="21"/>
        <v>0</v>
      </c>
      <c r="H614" s="38">
        <f t="shared" si="21"/>
        <v>0</v>
      </c>
      <c r="I614" s="51">
        <f t="shared" ref="I614:I692" si="22">SUM(G614:H614)</f>
        <v>0</v>
      </c>
      <c r="J614"/>
      <c r="K614" s="28"/>
      <c r="L614" s="28"/>
      <c r="M614"/>
      <c r="N614"/>
      <c r="O614"/>
      <c r="P614"/>
      <c r="Q614"/>
      <c r="R614"/>
      <c r="S614"/>
    </row>
    <row r="615" spans="1:19" s="49" customFormat="1" ht="15.75" hidden="1" x14ac:dyDescent="0.25">
      <c r="A615" s="69"/>
      <c r="B615" s="85" t="s">
        <v>418</v>
      </c>
      <c r="C615" s="51" t="s">
        <v>22</v>
      </c>
      <c r="D615" s="37">
        <v>0</v>
      </c>
      <c r="E615" s="38"/>
      <c r="F615" s="38"/>
      <c r="G615" s="38">
        <f t="shared" si="21"/>
        <v>0</v>
      </c>
      <c r="H615" s="38">
        <f t="shared" si="21"/>
        <v>0</v>
      </c>
      <c r="I615" s="51">
        <f t="shared" si="22"/>
        <v>0</v>
      </c>
      <c r="J615"/>
      <c r="K615" s="28"/>
      <c r="L615" s="28"/>
      <c r="M615"/>
      <c r="N615"/>
      <c r="O615"/>
      <c r="P615"/>
      <c r="Q615"/>
      <c r="R615"/>
      <c r="S615"/>
    </row>
    <row r="616" spans="1:19" s="49" customFormat="1" ht="15.75" hidden="1" x14ac:dyDescent="0.25">
      <c r="A616" s="69"/>
      <c r="B616" s="85" t="s">
        <v>419</v>
      </c>
      <c r="C616" s="51" t="s">
        <v>22</v>
      </c>
      <c r="D616" s="37">
        <v>0</v>
      </c>
      <c r="E616" s="38"/>
      <c r="F616" s="38"/>
      <c r="G616" s="38">
        <f t="shared" si="21"/>
        <v>0</v>
      </c>
      <c r="H616" s="38">
        <f t="shared" si="21"/>
        <v>0</v>
      </c>
      <c r="I616" s="51">
        <f t="shared" si="22"/>
        <v>0</v>
      </c>
      <c r="J616"/>
      <c r="K616" s="28"/>
      <c r="L616" s="28"/>
      <c r="M616"/>
      <c r="N616"/>
      <c r="O616"/>
      <c r="P616"/>
      <c r="Q616"/>
      <c r="R616"/>
      <c r="S616"/>
    </row>
    <row r="617" spans="1:19" s="49" customFormat="1" ht="36" hidden="1" x14ac:dyDescent="0.25">
      <c r="A617" s="69"/>
      <c r="B617" s="79" t="s">
        <v>420</v>
      </c>
      <c r="C617" s="51" t="s">
        <v>22</v>
      </c>
      <c r="D617" s="37">
        <v>0</v>
      </c>
      <c r="E617" s="38"/>
      <c r="F617" s="38"/>
      <c r="G617" s="38">
        <f t="shared" si="21"/>
        <v>0</v>
      </c>
      <c r="H617" s="38">
        <f t="shared" si="21"/>
        <v>0</v>
      </c>
      <c r="I617" s="51">
        <f t="shared" si="22"/>
        <v>0</v>
      </c>
      <c r="J617"/>
      <c r="K617" s="28"/>
      <c r="L617" s="28"/>
      <c r="M617"/>
      <c r="N617"/>
      <c r="O617"/>
      <c r="P617"/>
      <c r="Q617"/>
      <c r="R617"/>
      <c r="S617"/>
    </row>
    <row r="618" spans="1:19" s="49" customFormat="1" ht="15.75" hidden="1" x14ac:dyDescent="0.25">
      <c r="A618" s="69"/>
      <c r="B618" s="85" t="s">
        <v>421</v>
      </c>
      <c r="C618" s="51" t="s">
        <v>22</v>
      </c>
      <c r="D618" s="37">
        <v>0</v>
      </c>
      <c r="E618" s="38"/>
      <c r="F618" s="38"/>
      <c r="G618" s="38">
        <f t="shared" si="21"/>
        <v>0</v>
      </c>
      <c r="H618" s="38">
        <f t="shared" si="21"/>
        <v>0</v>
      </c>
      <c r="I618" s="51">
        <f t="shared" si="22"/>
        <v>0</v>
      </c>
      <c r="J618"/>
      <c r="K618" s="28"/>
      <c r="L618" s="28"/>
      <c r="M618"/>
      <c r="N618"/>
      <c r="O618"/>
      <c r="P618"/>
      <c r="Q618"/>
      <c r="R618"/>
      <c r="S618"/>
    </row>
    <row r="619" spans="1:19" s="49" customFormat="1" ht="36" hidden="1" x14ac:dyDescent="0.25">
      <c r="A619" s="69"/>
      <c r="B619" s="79" t="s">
        <v>422</v>
      </c>
      <c r="C619" s="51" t="s">
        <v>22</v>
      </c>
      <c r="D619" s="37">
        <v>0</v>
      </c>
      <c r="E619" s="38"/>
      <c r="F619" s="38"/>
      <c r="G619" s="38">
        <f t="shared" si="21"/>
        <v>0</v>
      </c>
      <c r="H619" s="38">
        <f t="shared" si="21"/>
        <v>0</v>
      </c>
      <c r="I619" s="51">
        <f t="shared" si="22"/>
        <v>0</v>
      </c>
      <c r="J619"/>
      <c r="K619" s="28"/>
      <c r="L619" s="28"/>
      <c r="M619"/>
      <c r="N619"/>
      <c r="O619"/>
      <c r="P619"/>
      <c r="Q619"/>
      <c r="R619"/>
      <c r="S619"/>
    </row>
    <row r="620" spans="1:19" s="49" customFormat="1" ht="36" hidden="1" x14ac:dyDescent="0.25">
      <c r="A620" s="69"/>
      <c r="B620" s="79" t="s">
        <v>423</v>
      </c>
      <c r="C620" s="51" t="s">
        <v>22</v>
      </c>
      <c r="D620" s="37">
        <v>0</v>
      </c>
      <c r="E620" s="38"/>
      <c r="F620" s="38"/>
      <c r="G620" s="38">
        <f t="shared" si="21"/>
        <v>0</v>
      </c>
      <c r="H620" s="38">
        <f t="shared" si="21"/>
        <v>0</v>
      </c>
      <c r="I620" s="51">
        <f t="shared" si="22"/>
        <v>0</v>
      </c>
      <c r="J620"/>
      <c r="K620" s="28"/>
      <c r="L620" s="28"/>
      <c r="M620"/>
      <c r="N620"/>
      <c r="O620"/>
      <c r="P620"/>
      <c r="Q620"/>
      <c r="R620"/>
      <c r="S620"/>
    </row>
    <row r="621" spans="1:19" s="49" customFormat="1" ht="36" hidden="1" x14ac:dyDescent="0.25">
      <c r="A621" s="69"/>
      <c r="B621" s="79" t="s">
        <v>424</v>
      </c>
      <c r="C621" s="51" t="s">
        <v>22</v>
      </c>
      <c r="D621" s="37">
        <v>0</v>
      </c>
      <c r="E621" s="38"/>
      <c r="F621" s="38"/>
      <c r="G621" s="38">
        <f t="shared" si="21"/>
        <v>0</v>
      </c>
      <c r="H621" s="38">
        <f t="shared" si="21"/>
        <v>0</v>
      </c>
      <c r="I621" s="51">
        <f t="shared" si="22"/>
        <v>0</v>
      </c>
      <c r="J621"/>
      <c r="K621" s="28"/>
      <c r="L621" s="28"/>
      <c r="M621"/>
      <c r="N621"/>
      <c r="O621"/>
      <c r="P621"/>
      <c r="Q621"/>
      <c r="R621"/>
      <c r="S621"/>
    </row>
    <row r="622" spans="1:19" s="49" customFormat="1" ht="36" hidden="1" x14ac:dyDescent="0.25">
      <c r="A622" s="69"/>
      <c r="B622" s="79" t="s">
        <v>425</v>
      </c>
      <c r="C622" s="51" t="s">
        <v>22</v>
      </c>
      <c r="D622" s="37">
        <v>0</v>
      </c>
      <c r="E622" s="38"/>
      <c r="F622" s="38"/>
      <c r="G622" s="38">
        <f t="shared" si="21"/>
        <v>0</v>
      </c>
      <c r="H622" s="38">
        <f t="shared" si="21"/>
        <v>0</v>
      </c>
      <c r="I622" s="51">
        <f t="shared" si="22"/>
        <v>0</v>
      </c>
      <c r="J622"/>
      <c r="K622" s="28"/>
      <c r="L622" s="28"/>
      <c r="M622"/>
      <c r="N622"/>
      <c r="O622"/>
      <c r="P622"/>
      <c r="Q622"/>
      <c r="R622"/>
      <c r="S622"/>
    </row>
    <row r="623" spans="1:19" s="49" customFormat="1" ht="36" hidden="1" x14ac:dyDescent="0.25">
      <c r="A623" s="69"/>
      <c r="B623" s="79" t="s">
        <v>426</v>
      </c>
      <c r="C623" s="51" t="s">
        <v>22</v>
      </c>
      <c r="D623" s="37">
        <v>0</v>
      </c>
      <c r="E623" s="38"/>
      <c r="F623" s="38"/>
      <c r="G623" s="38">
        <f t="shared" si="21"/>
        <v>0</v>
      </c>
      <c r="H623" s="38">
        <f t="shared" si="21"/>
        <v>0</v>
      </c>
      <c r="I623" s="51">
        <f t="shared" si="22"/>
        <v>0</v>
      </c>
      <c r="J623"/>
      <c r="K623" s="28"/>
      <c r="L623" s="28"/>
      <c r="M623"/>
      <c r="N623"/>
      <c r="O623"/>
      <c r="P623"/>
      <c r="Q623"/>
      <c r="R623"/>
      <c r="S623"/>
    </row>
    <row r="624" spans="1:19" s="49" customFormat="1" ht="36" hidden="1" x14ac:dyDescent="0.25">
      <c r="A624" s="69"/>
      <c r="B624" s="79" t="s">
        <v>427</v>
      </c>
      <c r="C624" s="51" t="s">
        <v>22</v>
      </c>
      <c r="D624" s="37">
        <v>0</v>
      </c>
      <c r="E624" s="38"/>
      <c r="F624" s="38"/>
      <c r="G624" s="38">
        <f t="shared" si="21"/>
        <v>0</v>
      </c>
      <c r="H624" s="38">
        <f t="shared" si="21"/>
        <v>0</v>
      </c>
      <c r="I624" s="51">
        <f t="shared" si="22"/>
        <v>0</v>
      </c>
      <c r="J624"/>
      <c r="K624" s="28"/>
      <c r="L624" s="28"/>
      <c r="M624"/>
      <c r="N624"/>
      <c r="O624"/>
      <c r="P624"/>
      <c r="Q624"/>
      <c r="R624"/>
      <c r="S624"/>
    </row>
    <row r="625" spans="1:19" s="49" customFormat="1" ht="36" hidden="1" x14ac:dyDescent="0.25">
      <c r="A625" s="69"/>
      <c r="B625" s="79" t="s">
        <v>428</v>
      </c>
      <c r="C625" s="51" t="s">
        <v>22</v>
      </c>
      <c r="D625" s="37">
        <v>0</v>
      </c>
      <c r="E625" s="38"/>
      <c r="F625" s="38"/>
      <c r="G625" s="38">
        <f t="shared" si="21"/>
        <v>0</v>
      </c>
      <c r="H625" s="38">
        <f t="shared" si="21"/>
        <v>0</v>
      </c>
      <c r="I625" s="51">
        <f t="shared" si="22"/>
        <v>0</v>
      </c>
      <c r="J625"/>
      <c r="K625" s="28"/>
      <c r="L625" s="28"/>
      <c r="M625"/>
      <c r="N625"/>
      <c r="O625"/>
      <c r="P625"/>
      <c r="Q625"/>
      <c r="R625"/>
      <c r="S625"/>
    </row>
    <row r="626" spans="1:19" s="49" customFormat="1" ht="36" hidden="1" x14ac:dyDescent="0.25">
      <c r="A626" s="69"/>
      <c r="B626" s="79" t="s">
        <v>429</v>
      </c>
      <c r="C626" s="51" t="s">
        <v>22</v>
      </c>
      <c r="D626" s="37">
        <v>0</v>
      </c>
      <c r="E626" s="38"/>
      <c r="F626" s="38"/>
      <c r="G626" s="38">
        <f t="shared" si="21"/>
        <v>0</v>
      </c>
      <c r="H626" s="38">
        <f t="shared" si="21"/>
        <v>0</v>
      </c>
      <c r="I626" s="51">
        <f t="shared" si="22"/>
        <v>0</v>
      </c>
      <c r="J626"/>
      <c r="K626" s="28"/>
      <c r="L626" s="28"/>
      <c r="M626"/>
      <c r="N626"/>
      <c r="O626"/>
      <c r="P626"/>
      <c r="Q626"/>
      <c r="R626"/>
      <c r="S626"/>
    </row>
    <row r="627" spans="1:19" s="49" customFormat="1" ht="36" hidden="1" x14ac:dyDescent="0.25">
      <c r="A627" s="69"/>
      <c r="B627" s="79" t="s">
        <v>430</v>
      </c>
      <c r="C627" s="51" t="s">
        <v>22</v>
      </c>
      <c r="D627" s="37">
        <v>0</v>
      </c>
      <c r="E627" s="38"/>
      <c r="F627" s="38"/>
      <c r="G627" s="38">
        <f t="shared" si="21"/>
        <v>0</v>
      </c>
      <c r="H627" s="38">
        <f t="shared" si="21"/>
        <v>0</v>
      </c>
      <c r="I627" s="51">
        <f t="shared" si="22"/>
        <v>0</v>
      </c>
      <c r="J627"/>
      <c r="K627" s="28"/>
      <c r="L627" s="28"/>
      <c r="M627"/>
      <c r="N627"/>
      <c r="O627"/>
      <c r="P627"/>
      <c r="Q627"/>
      <c r="R627"/>
      <c r="S627"/>
    </row>
    <row r="628" spans="1:19" s="49" customFormat="1" ht="36" hidden="1" x14ac:dyDescent="0.25">
      <c r="A628" s="69"/>
      <c r="B628" s="79" t="s">
        <v>431</v>
      </c>
      <c r="C628" s="51" t="s">
        <v>22</v>
      </c>
      <c r="D628" s="37">
        <v>0</v>
      </c>
      <c r="E628" s="38"/>
      <c r="F628" s="38"/>
      <c r="G628" s="38">
        <f t="shared" si="21"/>
        <v>0</v>
      </c>
      <c r="H628" s="38">
        <f t="shared" si="21"/>
        <v>0</v>
      </c>
      <c r="I628" s="51">
        <f t="shared" si="22"/>
        <v>0</v>
      </c>
      <c r="J628"/>
      <c r="K628" s="28"/>
      <c r="L628" s="28"/>
      <c r="M628"/>
      <c r="N628"/>
      <c r="O628"/>
      <c r="P628"/>
      <c r="Q628"/>
      <c r="R628"/>
      <c r="S628"/>
    </row>
    <row r="629" spans="1:19" s="49" customFormat="1" ht="36" hidden="1" x14ac:dyDescent="0.25">
      <c r="A629" s="69"/>
      <c r="B629" s="79" t="s">
        <v>432</v>
      </c>
      <c r="C629" s="51" t="s">
        <v>22</v>
      </c>
      <c r="D629" s="37">
        <v>0</v>
      </c>
      <c r="E629" s="38"/>
      <c r="F629" s="38"/>
      <c r="G629" s="38">
        <f t="shared" si="21"/>
        <v>0</v>
      </c>
      <c r="H629" s="38">
        <f t="shared" si="21"/>
        <v>0</v>
      </c>
      <c r="I629" s="51">
        <f t="shared" si="22"/>
        <v>0</v>
      </c>
      <c r="J629"/>
      <c r="K629" s="28"/>
      <c r="L629" s="28"/>
      <c r="M629"/>
      <c r="N629"/>
      <c r="O629"/>
      <c r="P629"/>
      <c r="Q629"/>
      <c r="R629"/>
      <c r="S629"/>
    </row>
    <row r="630" spans="1:19" s="49" customFormat="1" ht="36" hidden="1" x14ac:dyDescent="0.25">
      <c r="A630" s="69"/>
      <c r="B630" s="79" t="s">
        <v>433</v>
      </c>
      <c r="C630" s="51" t="s">
        <v>22</v>
      </c>
      <c r="D630" s="37">
        <v>0</v>
      </c>
      <c r="E630" s="38"/>
      <c r="F630" s="38"/>
      <c r="G630" s="38">
        <f t="shared" si="21"/>
        <v>0</v>
      </c>
      <c r="H630" s="38">
        <f t="shared" si="21"/>
        <v>0</v>
      </c>
      <c r="I630" s="51">
        <f t="shared" si="22"/>
        <v>0</v>
      </c>
      <c r="J630"/>
      <c r="K630" s="28"/>
      <c r="L630" s="28"/>
      <c r="M630"/>
      <c r="N630"/>
      <c r="O630"/>
      <c r="P630"/>
      <c r="Q630"/>
      <c r="R630"/>
      <c r="S630"/>
    </row>
    <row r="631" spans="1:19" s="49" customFormat="1" ht="36" hidden="1" x14ac:dyDescent="0.25">
      <c r="A631" s="69"/>
      <c r="B631" s="79" t="s">
        <v>434</v>
      </c>
      <c r="C631" s="51" t="s">
        <v>22</v>
      </c>
      <c r="D631" s="37">
        <v>0</v>
      </c>
      <c r="E631" s="38"/>
      <c r="F631" s="38"/>
      <c r="G631" s="38">
        <f t="shared" si="21"/>
        <v>0</v>
      </c>
      <c r="H631" s="38">
        <f t="shared" si="21"/>
        <v>0</v>
      </c>
      <c r="I631" s="51">
        <f t="shared" si="22"/>
        <v>0</v>
      </c>
      <c r="J631"/>
      <c r="K631" s="28"/>
      <c r="L631" s="28"/>
      <c r="M631"/>
      <c r="N631"/>
      <c r="O631"/>
      <c r="P631"/>
      <c r="Q631"/>
      <c r="R631"/>
      <c r="S631"/>
    </row>
    <row r="632" spans="1:19" s="49" customFormat="1" ht="36" hidden="1" x14ac:dyDescent="0.25">
      <c r="A632" s="69"/>
      <c r="B632" s="79" t="s">
        <v>435</v>
      </c>
      <c r="C632" s="51" t="s">
        <v>22</v>
      </c>
      <c r="D632" s="37">
        <v>0</v>
      </c>
      <c r="E632" s="38"/>
      <c r="F632" s="38"/>
      <c r="G632" s="38">
        <f t="shared" si="21"/>
        <v>0</v>
      </c>
      <c r="H632" s="38">
        <f t="shared" si="21"/>
        <v>0</v>
      </c>
      <c r="I632" s="51">
        <f t="shared" si="22"/>
        <v>0</v>
      </c>
      <c r="J632"/>
      <c r="K632" s="28"/>
      <c r="L632" s="28"/>
      <c r="M632"/>
      <c r="N632"/>
      <c r="O632"/>
      <c r="P632"/>
      <c r="Q632"/>
      <c r="R632"/>
      <c r="S632"/>
    </row>
    <row r="633" spans="1:19" s="49" customFormat="1" ht="36" hidden="1" x14ac:dyDescent="0.25">
      <c r="A633" s="69"/>
      <c r="B633" s="79" t="s">
        <v>436</v>
      </c>
      <c r="C633" s="51" t="s">
        <v>22</v>
      </c>
      <c r="D633" s="37">
        <v>0</v>
      </c>
      <c r="E633" s="38"/>
      <c r="F633" s="38"/>
      <c r="G633" s="38">
        <f t="shared" si="21"/>
        <v>0</v>
      </c>
      <c r="H633" s="38">
        <f t="shared" si="21"/>
        <v>0</v>
      </c>
      <c r="I633" s="51">
        <f t="shared" si="22"/>
        <v>0</v>
      </c>
      <c r="J633"/>
      <c r="K633" s="28"/>
      <c r="L633" s="28"/>
      <c r="M633"/>
      <c r="N633"/>
      <c r="O633"/>
      <c r="P633"/>
      <c r="Q633"/>
      <c r="R633"/>
      <c r="S633"/>
    </row>
    <row r="634" spans="1:19" s="49" customFormat="1" ht="36" hidden="1" x14ac:dyDescent="0.25">
      <c r="A634" s="69"/>
      <c r="B634" s="79" t="s">
        <v>437</v>
      </c>
      <c r="C634" s="51" t="s">
        <v>22</v>
      </c>
      <c r="D634" s="37">
        <v>0</v>
      </c>
      <c r="E634" s="38"/>
      <c r="F634" s="38"/>
      <c r="G634" s="38">
        <f t="shared" si="21"/>
        <v>0</v>
      </c>
      <c r="H634" s="38">
        <f t="shared" si="21"/>
        <v>0</v>
      </c>
      <c r="I634" s="51">
        <f t="shared" si="22"/>
        <v>0</v>
      </c>
      <c r="J634"/>
      <c r="K634" s="28"/>
      <c r="L634" s="28"/>
      <c r="M634"/>
      <c r="N634"/>
      <c r="O634"/>
      <c r="P634"/>
      <c r="Q634"/>
      <c r="R634"/>
      <c r="S634"/>
    </row>
    <row r="635" spans="1:19" s="49" customFormat="1" ht="36" hidden="1" x14ac:dyDescent="0.25">
      <c r="A635" s="69"/>
      <c r="B635" s="79" t="s">
        <v>438</v>
      </c>
      <c r="C635" s="51" t="s">
        <v>22</v>
      </c>
      <c r="D635" s="37">
        <v>0</v>
      </c>
      <c r="E635" s="38"/>
      <c r="F635" s="38"/>
      <c r="G635" s="38">
        <f t="shared" si="21"/>
        <v>0</v>
      </c>
      <c r="H635" s="38">
        <f t="shared" si="21"/>
        <v>0</v>
      </c>
      <c r="I635" s="51">
        <f t="shared" si="22"/>
        <v>0</v>
      </c>
      <c r="J635"/>
      <c r="K635" s="28"/>
      <c r="L635" s="28"/>
      <c r="M635"/>
      <c r="N635"/>
      <c r="O635"/>
      <c r="P635"/>
      <c r="Q635"/>
      <c r="R635"/>
      <c r="S635"/>
    </row>
    <row r="636" spans="1:19" s="49" customFormat="1" ht="36" hidden="1" x14ac:dyDescent="0.25">
      <c r="A636" s="69"/>
      <c r="B636" s="79" t="s">
        <v>439</v>
      </c>
      <c r="C636" s="51" t="s">
        <v>22</v>
      </c>
      <c r="D636" s="37">
        <v>0</v>
      </c>
      <c r="E636" s="38"/>
      <c r="F636" s="38"/>
      <c r="G636" s="38">
        <f t="shared" si="21"/>
        <v>0</v>
      </c>
      <c r="H636" s="38">
        <f t="shared" si="21"/>
        <v>0</v>
      </c>
      <c r="I636" s="51">
        <f t="shared" si="22"/>
        <v>0</v>
      </c>
      <c r="J636"/>
      <c r="K636" s="28"/>
      <c r="L636" s="28"/>
      <c r="M636"/>
      <c r="N636"/>
      <c r="O636"/>
      <c r="P636"/>
      <c r="Q636"/>
      <c r="R636"/>
      <c r="S636"/>
    </row>
    <row r="637" spans="1:19" s="49" customFormat="1" ht="15.75" hidden="1" x14ac:dyDescent="0.25">
      <c r="A637" s="69"/>
      <c r="B637" s="85" t="s">
        <v>440</v>
      </c>
      <c r="C637" s="51" t="s">
        <v>22</v>
      </c>
      <c r="D637" s="37">
        <v>0</v>
      </c>
      <c r="E637" s="38"/>
      <c r="F637" s="38"/>
      <c r="G637" s="38">
        <f t="shared" si="21"/>
        <v>0</v>
      </c>
      <c r="H637" s="38">
        <f t="shared" si="21"/>
        <v>0</v>
      </c>
      <c r="I637" s="51">
        <f t="shared" si="22"/>
        <v>0</v>
      </c>
      <c r="J637"/>
      <c r="K637" s="28"/>
      <c r="L637" s="28"/>
      <c r="M637"/>
      <c r="N637"/>
      <c r="O637"/>
      <c r="P637"/>
      <c r="Q637"/>
      <c r="R637"/>
      <c r="S637"/>
    </row>
    <row r="638" spans="1:19" s="49" customFormat="1" ht="15.75" hidden="1" x14ac:dyDescent="0.25">
      <c r="A638" s="69"/>
      <c r="B638" s="85" t="s">
        <v>441</v>
      </c>
      <c r="C638" s="51" t="s">
        <v>22</v>
      </c>
      <c r="D638" s="37">
        <v>0</v>
      </c>
      <c r="E638" s="38"/>
      <c r="F638" s="38"/>
      <c r="G638" s="38">
        <f t="shared" si="21"/>
        <v>0</v>
      </c>
      <c r="H638" s="38">
        <f t="shared" si="21"/>
        <v>0</v>
      </c>
      <c r="I638" s="51">
        <f t="shared" si="22"/>
        <v>0</v>
      </c>
      <c r="J638"/>
      <c r="K638" s="28"/>
      <c r="L638" s="28"/>
      <c r="M638"/>
      <c r="N638"/>
      <c r="O638"/>
      <c r="P638"/>
      <c r="Q638"/>
      <c r="R638"/>
      <c r="S638"/>
    </row>
    <row r="639" spans="1:19" s="49" customFormat="1" ht="15.75" hidden="1" x14ac:dyDescent="0.25">
      <c r="A639" s="69"/>
      <c r="B639" s="85" t="s">
        <v>442</v>
      </c>
      <c r="C639" s="51" t="s">
        <v>22</v>
      </c>
      <c r="D639" s="37">
        <v>0</v>
      </c>
      <c r="E639" s="38"/>
      <c r="F639" s="38"/>
      <c r="G639" s="38">
        <f t="shared" si="21"/>
        <v>0</v>
      </c>
      <c r="H639" s="38">
        <f t="shared" si="21"/>
        <v>0</v>
      </c>
      <c r="I639" s="51">
        <f t="shared" si="22"/>
        <v>0</v>
      </c>
      <c r="J639"/>
      <c r="K639" s="28"/>
      <c r="L639" s="28"/>
      <c r="M639"/>
      <c r="N639"/>
      <c r="O639"/>
      <c r="P639"/>
      <c r="Q639"/>
      <c r="R639"/>
      <c r="S639"/>
    </row>
    <row r="640" spans="1:19" s="49" customFormat="1" ht="15.75" hidden="1" x14ac:dyDescent="0.25">
      <c r="A640" s="69"/>
      <c r="B640" s="85" t="s">
        <v>443</v>
      </c>
      <c r="C640" s="51" t="s">
        <v>22</v>
      </c>
      <c r="D640" s="37">
        <v>0</v>
      </c>
      <c r="E640" s="38"/>
      <c r="F640" s="38"/>
      <c r="G640" s="38">
        <f t="shared" si="21"/>
        <v>0</v>
      </c>
      <c r="H640" s="38">
        <f t="shared" si="21"/>
        <v>0</v>
      </c>
      <c r="I640" s="51">
        <f t="shared" si="22"/>
        <v>0</v>
      </c>
      <c r="J640"/>
      <c r="K640" s="28"/>
      <c r="L640" s="28"/>
      <c r="M640"/>
      <c r="N640"/>
      <c r="O640"/>
      <c r="P640"/>
      <c r="Q640"/>
      <c r="R640"/>
      <c r="S640"/>
    </row>
    <row r="641" spans="1:19" s="49" customFormat="1" ht="24" hidden="1" x14ac:dyDescent="0.25">
      <c r="A641" s="69"/>
      <c r="B641" s="79" t="s">
        <v>444</v>
      </c>
      <c r="C641" s="51" t="s">
        <v>22</v>
      </c>
      <c r="D641" s="37">
        <v>0</v>
      </c>
      <c r="E641" s="38"/>
      <c r="F641" s="38"/>
      <c r="G641" s="38">
        <f t="shared" si="21"/>
        <v>0</v>
      </c>
      <c r="H641" s="38">
        <f t="shared" si="21"/>
        <v>0</v>
      </c>
      <c r="I641" s="51">
        <f t="shared" si="22"/>
        <v>0</v>
      </c>
      <c r="J641"/>
      <c r="K641" s="28"/>
      <c r="L641" s="28"/>
      <c r="M641"/>
      <c r="N641"/>
      <c r="O641"/>
      <c r="P641"/>
      <c r="Q641"/>
      <c r="R641"/>
      <c r="S641"/>
    </row>
    <row r="642" spans="1:19" s="49" customFormat="1" ht="48" hidden="1" x14ac:dyDescent="0.25">
      <c r="A642" s="69"/>
      <c r="B642" s="79" t="s">
        <v>445</v>
      </c>
      <c r="C642" s="51" t="s">
        <v>63</v>
      </c>
      <c r="D642" s="37">
        <v>0</v>
      </c>
      <c r="E642" s="38"/>
      <c r="F642" s="38"/>
      <c r="G642" s="38">
        <f t="shared" si="21"/>
        <v>0</v>
      </c>
      <c r="H642" s="38">
        <f t="shared" si="21"/>
        <v>0</v>
      </c>
      <c r="I642" s="51">
        <f t="shared" si="22"/>
        <v>0</v>
      </c>
      <c r="J642"/>
      <c r="K642" s="28"/>
      <c r="L642" s="28"/>
      <c r="M642"/>
      <c r="N642"/>
      <c r="O642"/>
      <c r="P642"/>
      <c r="Q642"/>
      <c r="R642"/>
      <c r="S642"/>
    </row>
    <row r="643" spans="1:19" s="49" customFormat="1" ht="48" hidden="1" x14ac:dyDescent="0.25">
      <c r="A643" s="69"/>
      <c r="B643" s="79" t="s">
        <v>446</v>
      </c>
      <c r="C643" s="51" t="s">
        <v>63</v>
      </c>
      <c r="D643" s="37">
        <v>0</v>
      </c>
      <c r="E643" s="38"/>
      <c r="F643" s="38"/>
      <c r="G643" s="38">
        <f t="shared" si="21"/>
        <v>0</v>
      </c>
      <c r="H643" s="38">
        <f t="shared" si="21"/>
        <v>0</v>
      </c>
      <c r="I643" s="51">
        <f t="shared" si="22"/>
        <v>0</v>
      </c>
      <c r="J643"/>
      <c r="K643" s="28"/>
      <c r="L643" s="28"/>
      <c r="M643"/>
      <c r="N643"/>
      <c r="O643"/>
      <c r="P643"/>
      <c r="Q643"/>
      <c r="R643"/>
      <c r="S643"/>
    </row>
    <row r="644" spans="1:19" s="49" customFormat="1" ht="15.75" hidden="1" x14ac:dyDescent="0.25">
      <c r="A644" s="69"/>
      <c r="B644" s="79" t="s">
        <v>447</v>
      </c>
      <c r="C644" s="51" t="s">
        <v>63</v>
      </c>
      <c r="D644" s="37">
        <v>0</v>
      </c>
      <c r="E644" s="38"/>
      <c r="F644" s="38"/>
      <c r="G644" s="38">
        <f t="shared" si="21"/>
        <v>0</v>
      </c>
      <c r="H644" s="38">
        <f t="shared" si="21"/>
        <v>0</v>
      </c>
      <c r="I644" s="51">
        <f t="shared" si="22"/>
        <v>0</v>
      </c>
      <c r="J644"/>
      <c r="K644" s="28"/>
      <c r="L644" s="28"/>
      <c r="M644"/>
      <c r="N644"/>
      <c r="O644"/>
      <c r="P644"/>
      <c r="Q644"/>
      <c r="R644"/>
      <c r="S644"/>
    </row>
    <row r="645" spans="1:19" s="49" customFormat="1" ht="15.75" x14ac:dyDescent="0.25">
      <c r="A645" s="69"/>
      <c r="B645" s="79" t="s">
        <v>448</v>
      </c>
      <c r="C645" s="51" t="s">
        <v>63</v>
      </c>
      <c r="D645" s="37">
        <v>8</v>
      </c>
      <c r="E645" s="38"/>
      <c r="F645" s="38"/>
      <c r="G645" s="38">
        <f t="shared" si="21"/>
        <v>0</v>
      </c>
      <c r="H645" s="38">
        <f t="shared" si="21"/>
        <v>0</v>
      </c>
      <c r="I645" s="51">
        <f t="shared" si="22"/>
        <v>0</v>
      </c>
      <c r="J645"/>
      <c r="K645" s="28"/>
      <c r="L645" s="28"/>
      <c r="M645"/>
      <c r="N645"/>
      <c r="O645"/>
      <c r="P645"/>
      <c r="Q645"/>
      <c r="R645"/>
      <c r="S645"/>
    </row>
    <row r="646" spans="1:19" s="49" customFormat="1" ht="15.75" hidden="1" x14ac:dyDescent="0.25">
      <c r="A646" s="69"/>
      <c r="B646" s="79" t="s">
        <v>449</v>
      </c>
      <c r="C646" s="51" t="s">
        <v>63</v>
      </c>
      <c r="D646" s="37">
        <v>0</v>
      </c>
      <c r="E646" s="38"/>
      <c r="F646" s="38"/>
      <c r="G646" s="38">
        <f t="shared" si="21"/>
        <v>0</v>
      </c>
      <c r="H646" s="38">
        <f t="shared" si="21"/>
        <v>0</v>
      </c>
      <c r="I646" s="51">
        <f t="shared" si="22"/>
        <v>0</v>
      </c>
      <c r="J646"/>
      <c r="K646" s="28"/>
      <c r="L646" s="28"/>
      <c r="M646"/>
      <c r="N646"/>
      <c r="O646"/>
      <c r="P646"/>
      <c r="Q646"/>
      <c r="R646"/>
      <c r="S646"/>
    </row>
    <row r="647" spans="1:19" s="49" customFormat="1" ht="15.75" hidden="1" x14ac:dyDescent="0.25">
      <c r="A647" s="69"/>
      <c r="B647" s="79" t="s">
        <v>450</v>
      </c>
      <c r="C647" s="51" t="s">
        <v>63</v>
      </c>
      <c r="D647" s="37">
        <v>0</v>
      </c>
      <c r="E647" s="38"/>
      <c r="F647" s="38"/>
      <c r="G647" s="38">
        <f t="shared" si="21"/>
        <v>0</v>
      </c>
      <c r="H647" s="38">
        <f t="shared" si="21"/>
        <v>0</v>
      </c>
      <c r="I647" s="51">
        <f t="shared" si="22"/>
        <v>0</v>
      </c>
      <c r="J647"/>
      <c r="K647" s="28"/>
      <c r="L647" s="28"/>
      <c r="M647"/>
      <c r="N647"/>
      <c r="O647"/>
      <c r="P647"/>
      <c r="Q647"/>
      <c r="R647"/>
      <c r="S647"/>
    </row>
    <row r="648" spans="1:19" s="49" customFormat="1" ht="36" hidden="1" x14ac:dyDescent="0.25">
      <c r="A648" s="69"/>
      <c r="B648" s="79" t="s">
        <v>451</v>
      </c>
      <c r="C648" s="51" t="s">
        <v>63</v>
      </c>
      <c r="D648" s="37">
        <v>0</v>
      </c>
      <c r="E648" s="38"/>
      <c r="F648" s="38"/>
      <c r="G648" s="38">
        <f t="shared" si="21"/>
        <v>0</v>
      </c>
      <c r="H648" s="38">
        <f t="shared" si="21"/>
        <v>0</v>
      </c>
      <c r="I648" s="51">
        <f t="shared" si="22"/>
        <v>0</v>
      </c>
      <c r="J648"/>
      <c r="K648" s="28"/>
      <c r="L648" s="28"/>
      <c r="M648"/>
      <c r="N648"/>
      <c r="O648"/>
      <c r="P648"/>
      <c r="Q648"/>
      <c r="R648"/>
      <c r="S648"/>
    </row>
    <row r="649" spans="1:19" s="49" customFormat="1" ht="36" x14ac:dyDescent="0.25">
      <c r="A649" s="69"/>
      <c r="B649" s="79" t="s">
        <v>452</v>
      </c>
      <c r="C649" s="51" t="s">
        <v>63</v>
      </c>
      <c r="D649" s="37">
        <v>16</v>
      </c>
      <c r="E649" s="38"/>
      <c r="F649" s="38"/>
      <c r="G649" s="38">
        <f t="shared" si="21"/>
        <v>0</v>
      </c>
      <c r="H649" s="38">
        <f t="shared" si="21"/>
        <v>0</v>
      </c>
      <c r="I649" s="51">
        <f t="shared" si="22"/>
        <v>0</v>
      </c>
      <c r="J649"/>
      <c r="K649" s="28"/>
      <c r="L649" s="28"/>
      <c r="M649"/>
      <c r="N649"/>
      <c r="O649"/>
      <c r="P649"/>
      <c r="Q649"/>
      <c r="R649"/>
      <c r="S649"/>
    </row>
    <row r="650" spans="1:19" s="49" customFormat="1" ht="36" hidden="1" x14ac:dyDescent="0.25">
      <c r="A650" s="69"/>
      <c r="B650" s="79" t="s">
        <v>453</v>
      </c>
      <c r="C650" s="51" t="s">
        <v>63</v>
      </c>
      <c r="D650" s="37">
        <v>0</v>
      </c>
      <c r="E650" s="38"/>
      <c r="F650" s="38"/>
      <c r="G650" s="38">
        <f t="shared" si="21"/>
        <v>0</v>
      </c>
      <c r="H650" s="38">
        <f t="shared" si="21"/>
        <v>0</v>
      </c>
      <c r="I650" s="51">
        <f t="shared" si="22"/>
        <v>0</v>
      </c>
      <c r="J650"/>
      <c r="K650" s="28"/>
      <c r="L650" s="28"/>
      <c r="M650"/>
      <c r="N650"/>
      <c r="O650"/>
      <c r="P650"/>
      <c r="Q650"/>
      <c r="R650"/>
      <c r="S650"/>
    </row>
    <row r="651" spans="1:19" s="49" customFormat="1" ht="36" hidden="1" x14ac:dyDescent="0.25">
      <c r="A651" s="69"/>
      <c r="B651" s="79" t="s">
        <v>454</v>
      </c>
      <c r="C651" s="51" t="s">
        <v>63</v>
      </c>
      <c r="D651" s="37">
        <v>0</v>
      </c>
      <c r="E651" s="38"/>
      <c r="F651" s="38"/>
      <c r="G651" s="38">
        <f t="shared" si="21"/>
        <v>0</v>
      </c>
      <c r="H651" s="38">
        <f t="shared" si="21"/>
        <v>0</v>
      </c>
      <c r="I651" s="51">
        <f t="shared" si="22"/>
        <v>0</v>
      </c>
      <c r="J651"/>
      <c r="K651" s="28"/>
      <c r="L651" s="28"/>
      <c r="M651"/>
      <c r="N651"/>
      <c r="O651"/>
      <c r="P651"/>
      <c r="Q651"/>
      <c r="R651"/>
      <c r="S651"/>
    </row>
    <row r="652" spans="1:19" s="49" customFormat="1" ht="36" hidden="1" x14ac:dyDescent="0.25">
      <c r="A652" s="69"/>
      <c r="B652" s="79" t="s">
        <v>455</v>
      </c>
      <c r="C652" s="51" t="s">
        <v>63</v>
      </c>
      <c r="D652" s="37">
        <v>0</v>
      </c>
      <c r="E652" s="38"/>
      <c r="F652" s="38"/>
      <c r="G652" s="38">
        <f t="shared" si="21"/>
        <v>0</v>
      </c>
      <c r="H652" s="38">
        <f t="shared" si="21"/>
        <v>0</v>
      </c>
      <c r="I652" s="51">
        <f t="shared" si="22"/>
        <v>0</v>
      </c>
      <c r="J652"/>
      <c r="K652" s="28"/>
      <c r="L652" s="28"/>
      <c r="M652"/>
      <c r="N652"/>
      <c r="O652"/>
      <c r="P652"/>
      <c r="Q652"/>
      <c r="R652"/>
      <c r="S652"/>
    </row>
    <row r="653" spans="1:19" s="49" customFormat="1" ht="36" hidden="1" x14ac:dyDescent="0.25">
      <c r="A653" s="69"/>
      <c r="B653" s="79" t="s">
        <v>456</v>
      </c>
      <c r="C653" s="51" t="s">
        <v>63</v>
      </c>
      <c r="D653" s="37">
        <v>0</v>
      </c>
      <c r="E653" s="38"/>
      <c r="F653" s="38"/>
      <c r="G653" s="38">
        <f t="shared" si="21"/>
        <v>0</v>
      </c>
      <c r="H653" s="38">
        <f t="shared" si="21"/>
        <v>0</v>
      </c>
      <c r="I653" s="51">
        <f t="shared" si="22"/>
        <v>0</v>
      </c>
      <c r="J653"/>
      <c r="K653" s="28"/>
      <c r="L653" s="28"/>
      <c r="M653"/>
      <c r="N653"/>
      <c r="O653"/>
      <c r="P653"/>
      <c r="Q653"/>
      <c r="R653"/>
      <c r="S653"/>
    </row>
    <row r="654" spans="1:19" s="49" customFormat="1" ht="36" hidden="1" x14ac:dyDescent="0.25">
      <c r="A654" s="69"/>
      <c r="B654" s="79" t="s">
        <v>457</v>
      </c>
      <c r="C654" s="51" t="s">
        <v>63</v>
      </c>
      <c r="D654" s="37">
        <v>0</v>
      </c>
      <c r="E654" s="38"/>
      <c r="F654" s="38"/>
      <c r="G654" s="38">
        <f t="shared" si="21"/>
        <v>0</v>
      </c>
      <c r="H654" s="38">
        <f t="shared" si="21"/>
        <v>0</v>
      </c>
      <c r="I654" s="51">
        <f t="shared" si="22"/>
        <v>0</v>
      </c>
      <c r="J654"/>
      <c r="K654" s="28"/>
      <c r="L654" s="28"/>
      <c r="M654"/>
      <c r="N654"/>
      <c r="O654"/>
      <c r="P654"/>
      <c r="Q654"/>
      <c r="R654"/>
      <c r="S654"/>
    </row>
    <row r="655" spans="1:19" s="49" customFormat="1" ht="36" hidden="1" x14ac:dyDescent="0.25">
      <c r="A655" s="69"/>
      <c r="B655" s="79" t="s">
        <v>458</v>
      </c>
      <c r="C655" s="51" t="s">
        <v>63</v>
      </c>
      <c r="D655" s="37">
        <v>0</v>
      </c>
      <c r="E655" s="38"/>
      <c r="F655" s="38"/>
      <c r="G655" s="38">
        <f t="shared" si="21"/>
        <v>0</v>
      </c>
      <c r="H655" s="38">
        <f t="shared" si="21"/>
        <v>0</v>
      </c>
      <c r="I655" s="51">
        <f t="shared" si="22"/>
        <v>0</v>
      </c>
      <c r="J655"/>
      <c r="K655" s="28"/>
      <c r="L655" s="28"/>
      <c r="M655"/>
      <c r="N655"/>
      <c r="O655"/>
      <c r="P655"/>
      <c r="Q655"/>
      <c r="R655"/>
      <c r="S655"/>
    </row>
    <row r="656" spans="1:19" s="49" customFormat="1" ht="36" hidden="1" x14ac:dyDescent="0.25">
      <c r="A656" s="69"/>
      <c r="B656" s="79" t="s">
        <v>459</v>
      </c>
      <c r="C656" s="51" t="s">
        <v>63</v>
      </c>
      <c r="D656" s="37">
        <v>0</v>
      </c>
      <c r="E656" s="38"/>
      <c r="F656" s="38"/>
      <c r="G656" s="38">
        <f t="shared" si="21"/>
        <v>0</v>
      </c>
      <c r="H656" s="38">
        <f t="shared" si="21"/>
        <v>0</v>
      </c>
      <c r="I656" s="51">
        <f t="shared" si="22"/>
        <v>0</v>
      </c>
      <c r="J656"/>
      <c r="K656" s="28"/>
      <c r="L656" s="28"/>
      <c r="M656"/>
      <c r="N656"/>
      <c r="O656"/>
      <c r="P656"/>
      <c r="Q656"/>
      <c r="R656"/>
      <c r="S656"/>
    </row>
    <row r="657" spans="1:19" s="49" customFormat="1" ht="24" hidden="1" x14ac:dyDescent="0.25">
      <c r="A657" s="69"/>
      <c r="B657" s="79" t="s">
        <v>460</v>
      </c>
      <c r="C657" s="51" t="s">
        <v>22</v>
      </c>
      <c r="D657" s="37">
        <v>0</v>
      </c>
      <c r="E657" s="38"/>
      <c r="F657" s="38"/>
      <c r="G657" s="38">
        <f t="shared" si="21"/>
        <v>0</v>
      </c>
      <c r="H657" s="38">
        <f t="shared" si="21"/>
        <v>0</v>
      </c>
      <c r="I657" s="51">
        <f t="shared" si="22"/>
        <v>0</v>
      </c>
      <c r="J657"/>
      <c r="K657" s="28"/>
      <c r="L657" s="28"/>
      <c r="M657"/>
      <c r="N657"/>
      <c r="O657"/>
      <c r="P657"/>
      <c r="Q657"/>
      <c r="R657"/>
      <c r="S657"/>
    </row>
    <row r="658" spans="1:19" s="49" customFormat="1" ht="24" hidden="1" x14ac:dyDescent="0.25">
      <c r="A658" s="69"/>
      <c r="B658" s="79" t="s">
        <v>461</v>
      </c>
      <c r="C658" s="51" t="s">
        <v>22</v>
      </c>
      <c r="D658" s="37">
        <v>0</v>
      </c>
      <c r="E658" s="38"/>
      <c r="F658" s="38"/>
      <c r="G658" s="38">
        <f t="shared" si="21"/>
        <v>0</v>
      </c>
      <c r="H658" s="38">
        <f t="shared" si="21"/>
        <v>0</v>
      </c>
      <c r="I658" s="51">
        <f t="shared" si="22"/>
        <v>0</v>
      </c>
      <c r="J658"/>
      <c r="K658" s="28"/>
      <c r="L658" s="28"/>
      <c r="M658"/>
      <c r="N658"/>
      <c r="O658"/>
      <c r="P658"/>
      <c r="Q658"/>
      <c r="R658"/>
      <c r="S658"/>
    </row>
    <row r="659" spans="1:19" s="49" customFormat="1" ht="24" hidden="1" x14ac:dyDescent="0.25">
      <c r="A659" s="69"/>
      <c r="B659" s="79" t="s">
        <v>462</v>
      </c>
      <c r="C659" s="51" t="s">
        <v>22</v>
      </c>
      <c r="D659" s="37">
        <v>0</v>
      </c>
      <c r="E659" s="38"/>
      <c r="F659" s="38"/>
      <c r="G659" s="38">
        <f t="shared" si="21"/>
        <v>0</v>
      </c>
      <c r="H659" s="38">
        <f t="shared" si="21"/>
        <v>0</v>
      </c>
      <c r="I659" s="51">
        <f t="shared" si="22"/>
        <v>0</v>
      </c>
      <c r="J659"/>
      <c r="K659" s="28"/>
      <c r="L659" s="28"/>
      <c r="M659"/>
      <c r="N659"/>
      <c r="O659"/>
      <c r="P659"/>
      <c r="Q659"/>
      <c r="R659"/>
      <c r="S659"/>
    </row>
    <row r="660" spans="1:19" s="49" customFormat="1" ht="24" hidden="1" x14ac:dyDescent="0.25">
      <c r="A660" s="69"/>
      <c r="B660" s="79" t="s">
        <v>463</v>
      </c>
      <c r="C660" s="51" t="s">
        <v>22</v>
      </c>
      <c r="D660" s="37">
        <v>0</v>
      </c>
      <c r="E660" s="38"/>
      <c r="F660" s="38"/>
      <c r="G660" s="38">
        <f t="shared" si="21"/>
        <v>0</v>
      </c>
      <c r="H660" s="38">
        <f t="shared" si="21"/>
        <v>0</v>
      </c>
      <c r="I660" s="51">
        <f t="shared" si="22"/>
        <v>0</v>
      </c>
      <c r="J660"/>
      <c r="K660" s="28"/>
      <c r="L660" s="28"/>
      <c r="M660"/>
      <c r="N660"/>
      <c r="O660"/>
      <c r="P660"/>
      <c r="Q660"/>
      <c r="R660"/>
      <c r="S660"/>
    </row>
    <row r="661" spans="1:19" s="49" customFormat="1" ht="24" hidden="1" x14ac:dyDescent="0.25">
      <c r="A661" s="69"/>
      <c r="B661" s="79" t="s">
        <v>464</v>
      </c>
      <c r="C661" s="51" t="s">
        <v>22</v>
      </c>
      <c r="D661" s="37">
        <v>0</v>
      </c>
      <c r="E661" s="38"/>
      <c r="F661" s="38"/>
      <c r="G661" s="38">
        <f t="shared" si="21"/>
        <v>0</v>
      </c>
      <c r="H661" s="38">
        <f t="shared" si="21"/>
        <v>0</v>
      </c>
      <c r="I661" s="51">
        <f t="shared" si="22"/>
        <v>0</v>
      </c>
      <c r="J661"/>
      <c r="K661" s="28"/>
      <c r="L661" s="28"/>
      <c r="M661"/>
      <c r="N661"/>
      <c r="O661"/>
      <c r="P661"/>
      <c r="Q661"/>
      <c r="R661"/>
      <c r="S661"/>
    </row>
    <row r="662" spans="1:19" s="49" customFormat="1" ht="24" hidden="1" x14ac:dyDescent="0.25">
      <c r="A662" s="69"/>
      <c r="B662" s="79" t="s">
        <v>465</v>
      </c>
      <c r="C662" s="51" t="s">
        <v>22</v>
      </c>
      <c r="D662" s="37">
        <v>0</v>
      </c>
      <c r="E662" s="38"/>
      <c r="F662" s="38"/>
      <c r="G662" s="38">
        <f t="shared" si="21"/>
        <v>0</v>
      </c>
      <c r="H662" s="38">
        <f t="shared" si="21"/>
        <v>0</v>
      </c>
      <c r="I662" s="51">
        <f t="shared" si="22"/>
        <v>0</v>
      </c>
      <c r="J662"/>
      <c r="K662" s="28"/>
      <c r="L662" s="28"/>
      <c r="M662"/>
      <c r="N662"/>
      <c r="O662"/>
      <c r="P662"/>
      <c r="Q662"/>
      <c r="R662"/>
      <c r="S662"/>
    </row>
    <row r="663" spans="1:19" s="49" customFormat="1" ht="24" hidden="1" x14ac:dyDescent="0.25">
      <c r="A663" s="69"/>
      <c r="B663" s="79" t="s">
        <v>466</v>
      </c>
      <c r="C663" s="51" t="s">
        <v>22</v>
      </c>
      <c r="D663" s="37">
        <v>0</v>
      </c>
      <c r="E663" s="38"/>
      <c r="F663" s="38"/>
      <c r="G663" s="38">
        <f t="shared" si="21"/>
        <v>0</v>
      </c>
      <c r="H663" s="38">
        <f t="shared" si="21"/>
        <v>0</v>
      </c>
      <c r="I663" s="51">
        <f t="shared" si="22"/>
        <v>0</v>
      </c>
      <c r="J663"/>
      <c r="K663" s="28"/>
      <c r="L663" s="28"/>
      <c r="M663"/>
      <c r="N663"/>
      <c r="O663"/>
      <c r="P663"/>
      <c r="Q663"/>
      <c r="R663"/>
      <c r="S663"/>
    </row>
    <row r="664" spans="1:19" s="49" customFormat="1" ht="24" hidden="1" x14ac:dyDescent="0.25">
      <c r="A664" s="69"/>
      <c r="B664" s="79" t="s">
        <v>467</v>
      </c>
      <c r="C664" s="51" t="s">
        <v>22</v>
      </c>
      <c r="D664" s="37">
        <v>0</v>
      </c>
      <c r="E664" s="38"/>
      <c r="F664" s="38"/>
      <c r="G664" s="38">
        <f t="shared" si="21"/>
        <v>0</v>
      </c>
      <c r="H664" s="38">
        <f t="shared" si="21"/>
        <v>0</v>
      </c>
      <c r="I664" s="51">
        <f t="shared" si="22"/>
        <v>0</v>
      </c>
      <c r="J664"/>
      <c r="K664" s="28"/>
      <c r="L664" s="28"/>
      <c r="M664"/>
      <c r="N664"/>
      <c r="O664"/>
      <c r="P664"/>
      <c r="Q664"/>
      <c r="R664"/>
      <c r="S664"/>
    </row>
    <row r="665" spans="1:19" s="49" customFormat="1" ht="24" hidden="1" x14ac:dyDescent="0.25">
      <c r="A665" s="69"/>
      <c r="B665" s="79" t="s">
        <v>468</v>
      </c>
      <c r="C665" s="51" t="s">
        <v>22</v>
      </c>
      <c r="D665" s="37">
        <v>0</v>
      </c>
      <c r="E665" s="38"/>
      <c r="F665" s="38"/>
      <c r="G665" s="38">
        <f t="shared" si="21"/>
        <v>0</v>
      </c>
      <c r="H665" s="38">
        <f t="shared" si="21"/>
        <v>0</v>
      </c>
      <c r="I665" s="51">
        <f t="shared" si="22"/>
        <v>0</v>
      </c>
      <c r="J665"/>
      <c r="K665" s="28"/>
      <c r="L665" s="28"/>
      <c r="M665"/>
      <c r="N665"/>
      <c r="O665"/>
      <c r="P665"/>
      <c r="Q665"/>
      <c r="R665"/>
      <c r="S665"/>
    </row>
    <row r="666" spans="1:19" s="49" customFormat="1" ht="15.75" hidden="1" x14ac:dyDescent="0.25">
      <c r="A666" s="69"/>
      <c r="B666" s="79" t="s">
        <v>469</v>
      </c>
      <c r="C666" s="51" t="s">
        <v>22</v>
      </c>
      <c r="D666" s="37">
        <v>0</v>
      </c>
      <c r="E666" s="38"/>
      <c r="F666" s="38"/>
      <c r="G666" s="38">
        <f t="shared" si="21"/>
        <v>0</v>
      </c>
      <c r="H666" s="38">
        <f t="shared" si="21"/>
        <v>0</v>
      </c>
      <c r="I666" s="51">
        <f t="shared" si="22"/>
        <v>0</v>
      </c>
      <c r="J666"/>
      <c r="K666" s="28"/>
      <c r="L666" s="28"/>
      <c r="M666"/>
      <c r="N666"/>
      <c r="O666"/>
      <c r="P666"/>
      <c r="Q666"/>
      <c r="R666"/>
      <c r="S666"/>
    </row>
    <row r="667" spans="1:19" s="49" customFormat="1" ht="15.75" x14ac:dyDescent="0.25">
      <c r="A667" s="69"/>
      <c r="B667" s="79" t="s">
        <v>470</v>
      </c>
      <c r="C667" s="51" t="s">
        <v>22</v>
      </c>
      <c r="D667" s="37">
        <v>3</v>
      </c>
      <c r="E667" s="38"/>
      <c r="F667" s="38"/>
      <c r="G667" s="38">
        <f t="shared" si="21"/>
        <v>0</v>
      </c>
      <c r="H667" s="38">
        <f t="shared" si="21"/>
        <v>0</v>
      </c>
      <c r="I667" s="51">
        <f t="shared" si="22"/>
        <v>0</v>
      </c>
      <c r="J667"/>
      <c r="K667" s="36"/>
      <c r="L667" s="36"/>
      <c r="M667"/>
      <c r="N667"/>
      <c r="O667"/>
      <c r="P667"/>
      <c r="Q667"/>
      <c r="R667"/>
      <c r="S667"/>
    </row>
    <row r="668" spans="1:19" s="49" customFormat="1" ht="15.75" hidden="1" x14ac:dyDescent="0.25">
      <c r="A668" s="69"/>
      <c r="B668" s="79" t="s">
        <v>471</v>
      </c>
      <c r="C668" s="51" t="s">
        <v>22</v>
      </c>
      <c r="D668" s="37">
        <v>0</v>
      </c>
      <c r="E668" s="38"/>
      <c r="F668" s="38"/>
      <c r="G668" s="38">
        <f t="shared" si="21"/>
        <v>0</v>
      </c>
      <c r="H668" s="38">
        <f t="shared" si="21"/>
        <v>0</v>
      </c>
      <c r="I668" s="51">
        <f t="shared" si="22"/>
        <v>0</v>
      </c>
      <c r="J668"/>
      <c r="K668" s="36"/>
      <c r="L668" s="36"/>
      <c r="M668"/>
      <c r="N668"/>
      <c r="O668"/>
      <c r="P668"/>
      <c r="Q668"/>
      <c r="R668"/>
      <c r="S668"/>
    </row>
    <row r="669" spans="1:19" s="49" customFormat="1" ht="15.75" hidden="1" x14ac:dyDescent="0.25">
      <c r="A669" s="69"/>
      <c r="B669" s="79" t="s">
        <v>472</v>
      </c>
      <c r="C669" s="51" t="s">
        <v>22</v>
      </c>
      <c r="D669" s="37">
        <v>0</v>
      </c>
      <c r="E669" s="38"/>
      <c r="F669" s="38"/>
      <c r="G669" s="38">
        <f t="shared" ref="G669:H732" si="23">$D669*E669</f>
        <v>0</v>
      </c>
      <c r="H669" s="38">
        <f t="shared" si="23"/>
        <v>0</v>
      </c>
      <c r="I669" s="51">
        <f t="shared" si="22"/>
        <v>0</v>
      </c>
      <c r="J669"/>
      <c r="K669" s="36"/>
      <c r="L669" s="36"/>
      <c r="M669"/>
      <c r="N669"/>
      <c r="O669"/>
      <c r="P669"/>
      <c r="Q669"/>
      <c r="R669"/>
      <c r="S669"/>
    </row>
    <row r="670" spans="1:19" s="49" customFormat="1" ht="15.75" hidden="1" x14ac:dyDescent="0.25">
      <c r="A670" s="69"/>
      <c r="B670" s="79" t="s">
        <v>473</v>
      </c>
      <c r="C670" s="51" t="s">
        <v>22</v>
      </c>
      <c r="D670" s="37">
        <v>0</v>
      </c>
      <c r="E670" s="38"/>
      <c r="F670" s="38"/>
      <c r="G670" s="38">
        <f t="shared" si="23"/>
        <v>0</v>
      </c>
      <c r="H670" s="38">
        <f t="shared" si="23"/>
        <v>0</v>
      </c>
      <c r="I670" s="51">
        <f t="shared" si="22"/>
        <v>0</v>
      </c>
      <c r="J670"/>
      <c r="K670" s="36"/>
      <c r="L670" s="36"/>
      <c r="M670"/>
      <c r="N670"/>
      <c r="O670"/>
      <c r="P670"/>
      <c r="Q670"/>
      <c r="R670"/>
      <c r="S670"/>
    </row>
    <row r="671" spans="1:19" s="49" customFormat="1" ht="15.75" hidden="1" x14ac:dyDescent="0.25">
      <c r="A671" s="69"/>
      <c r="B671" s="79" t="s">
        <v>474</v>
      </c>
      <c r="C671" s="51" t="s">
        <v>22</v>
      </c>
      <c r="D671" s="37">
        <v>0</v>
      </c>
      <c r="E671" s="38"/>
      <c r="F671" s="38"/>
      <c r="G671" s="38">
        <f t="shared" si="23"/>
        <v>0</v>
      </c>
      <c r="H671" s="38">
        <f t="shared" si="23"/>
        <v>0</v>
      </c>
      <c r="I671" s="51">
        <f t="shared" si="22"/>
        <v>0</v>
      </c>
      <c r="J671"/>
      <c r="K671" s="36"/>
      <c r="L671" s="36"/>
      <c r="M671"/>
      <c r="N671"/>
      <c r="O671"/>
      <c r="P671"/>
      <c r="Q671"/>
      <c r="R671"/>
      <c r="S671"/>
    </row>
    <row r="672" spans="1:19" s="49" customFormat="1" ht="15.75" hidden="1" customHeight="1" x14ac:dyDescent="0.25">
      <c r="A672" s="69"/>
      <c r="B672" s="79" t="s">
        <v>475</v>
      </c>
      <c r="C672" s="51" t="s">
        <v>22</v>
      </c>
      <c r="D672" s="37">
        <v>0</v>
      </c>
      <c r="E672" s="38"/>
      <c r="F672" s="38"/>
      <c r="G672" s="38">
        <f t="shared" si="23"/>
        <v>0</v>
      </c>
      <c r="H672" s="38">
        <f t="shared" si="23"/>
        <v>0</v>
      </c>
      <c r="I672" s="51">
        <f t="shared" si="22"/>
        <v>0</v>
      </c>
      <c r="J672"/>
      <c r="K672" s="24"/>
      <c r="L672" s="24"/>
      <c r="M672"/>
      <c r="N672"/>
      <c r="O672"/>
      <c r="P672"/>
      <c r="Q672"/>
      <c r="R672"/>
      <c r="S672"/>
    </row>
    <row r="673" spans="1:19" s="49" customFormat="1" ht="15.75" hidden="1" x14ac:dyDescent="0.25">
      <c r="A673" s="69"/>
      <c r="B673" s="79" t="s">
        <v>476</v>
      </c>
      <c r="C673" s="51" t="s">
        <v>22</v>
      </c>
      <c r="D673" s="37">
        <v>0</v>
      </c>
      <c r="E673" s="38"/>
      <c r="F673" s="38"/>
      <c r="G673" s="38">
        <f t="shared" si="23"/>
        <v>0</v>
      </c>
      <c r="H673" s="38">
        <f t="shared" si="23"/>
        <v>0</v>
      </c>
      <c r="I673" s="51">
        <f t="shared" si="22"/>
        <v>0</v>
      </c>
      <c r="J673"/>
      <c r="K673" s="28"/>
      <c r="L673" s="28"/>
      <c r="M673"/>
      <c r="N673"/>
      <c r="O673"/>
      <c r="P673"/>
      <c r="Q673"/>
      <c r="R673"/>
      <c r="S673"/>
    </row>
    <row r="674" spans="1:19" s="49" customFormat="1" ht="15.75" hidden="1" x14ac:dyDescent="0.25">
      <c r="A674" s="69"/>
      <c r="B674" s="79" t="s">
        <v>477</v>
      </c>
      <c r="C674" s="51" t="s">
        <v>22</v>
      </c>
      <c r="D674" s="37">
        <v>0</v>
      </c>
      <c r="E674" s="38"/>
      <c r="F674" s="38"/>
      <c r="G674" s="38">
        <f t="shared" si="23"/>
        <v>0</v>
      </c>
      <c r="H674" s="38">
        <f t="shared" si="23"/>
        <v>0</v>
      </c>
      <c r="I674" s="51">
        <f t="shared" si="22"/>
        <v>0</v>
      </c>
      <c r="J674"/>
      <c r="K674" s="28"/>
      <c r="L674" s="28"/>
      <c r="M674"/>
      <c r="N674"/>
      <c r="O674"/>
      <c r="P674"/>
      <c r="Q674"/>
      <c r="R674"/>
      <c r="S674"/>
    </row>
    <row r="675" spans="1:19" s="49" customFormat="1" ht="24" hidden="1" x14ac:dyDescent="0.25">
      <c r="A675" s="69"/>
      <c r="B675" s="79" t="s">
        <v>478</v>
      </c>
      <c r="C675" s="51" t="s">
        <v>22</v>
      </c>
      <c r="D675" s="37">
        <v>0</v>
      </c>
      <c r="E675" s="38"/>
      <c r="F675" s="38"/>
      <c r="G675" s="38">
        <f t="shared" si="23"/>
        <v>0</v>
      </c>
      <c r="H675" s="38">
        <f t="shared" si="23"/>
        <v>0</v>
      </c>
      <c r="I675" s="51">
        <f t="shared" si="22"/>
        <v>0</v>
      </c>
      <c r="J675"/>
      <c r="K675" s="28"/>
      <c r="L675" s="28"/>
      <c r="M675"/>
      <c r="N675"/>
      <c r="O675"/>
      <c r="P675"/>
      <c r="Q675"/>
      <c r="R675"/>
      <c r="S675"/>
    </row>
    <row r="676" spans="1:19" s="49" customFormat="1" ht="24" hidden="1" x14ac:dyDescent="0.25">
      <c r="A676" s="69"/>
      <c r="B676" s="79" t="s">
        <v>479</v>
      </c>
      <c r="C676" s="51" t="s">
        <v>22</v>
      </c>
      <c r="D676" s="37">
        <v>0</v>
      </c>
      <c r="E676" s="38"/>
      <c r="F676" s="38"/>
      <c r="G676" s="38">
        <f t="shared" si="23"/>
        <v>0</v>
      </c>
      <c r="H676" s="38">
        <f t="shared" si="23"/>
        <v>0</v>
      </c>
      <c r="I676" s="51">
        <f t="shared" si="22"/>
        <v>0</v>
      </c>
      <c r="J676"/>
      <c r="K676" s="28"/>
      <c r="L676" s="28"/>
      <c r="M676"/>
      <c r="N676"/>
      <c r="O676"/>
      <c r="P676"/>
      <c r="Q676"/>
      <c r="R676"/>
      <c r="S676"/>
    </row>
    <row r="677" spans="1:19" s="49" customFormat="1" ht="24" hidden="1" x14ac:dyDescent="0.25">
      <c r="A677" s="69"/>
      <c r="B677" s="79" t="s">
        <v>480</v>
      </c>
      <c r="C677" s="51" t="s">
        <v>22</v>
      </c>
      <c r="D677" s="37">
        <v>0</v>
      </c>
      <c r="E677" s="38"/>
      <c r="F677" s="38"/>
      <c r="G677" s="38">
        <f t="shared" si="23"/>
        <v>0</v>
      </c>
      <c r="H677" s="38">
        <f t="shared" si="23"/>
        <v>0</v>
      </c>
      <c r="I677" s="51">
        <f t="shared" si="22"/>
        <v>0</v>
      </c>
      <c r="J677"/>
      <c r="K677" s="28"/>
      <c r="L677" s="28"/>
      <c r="M677"/>
      <c r="N677"/>
      <c r="O677"/>
      <c r="P677"/>
      <c r="Q677"/>
      <c r="R677"/>
      <c r="S677"/>
    </row>
    <row r="678" spans="1:19" s="49" customFormat="1" ht="24" hidden="1" x14ac:dyDescent="0.25">
      <c r="A678" s="69"/>
      <c r="B678" s="79" t="s">
        <v>481</v>
      </c>
      <c r="C678" s="51" t="s">
        <v>22</v>
      </c>
      <c r="D678" s="37">
        <v>0</v>
      </c>
      <c r="E678" s="38"/>
      <c r="F678" s="38"/>
      <c r="G678" s="38">
        <f t="shared" si="23"/>
        <v>0</v>
      </c>
      <c r="H678" s="38">
        <f t="shared" si="23"/>
        <v>0</v>
      </c>
      <c r="I678" s="51">
        <f t="shared" si="22"/>
        <v>0</v>
      </c>
      <c r="J678"/>
      <c r="K678" s="28"/>
      <c r="L678" s="28"/>
      <c r="M678"/>
      <c r="N678"/>
      <c r="O678"/>
      <c r="P678"/>
      <c r="Q678"/>
      <c r="R678"/>
      <c r="S678"/>
    </row>
    <row r="679" spans="1:19" s="49" customFormat="1" ht="24" hidden="1" x14ac:dyDescent="0.25">
      <c r="A679" s="69"/>
      <c r="B679" s="79" t="s">
        <v>482</v>
      </c>
      <c r="C679" s="51" t="s">
        <v>22</v>
      </c>
      <c r="D679" s="37">
        <v>0</v>
      </c>
      <c r="E679" s="38"/>
      <c r="F679" s="38"/>
      <c r="G679" s="38">
        <f t="shared" si="23"/>
        <v>0</v>
      </c>
      <c r="H679" s="38">
        <f t="shared" si="23"/>
        <v>0</v>
      </c>
      <c r="I679" s="51">
        <f t="shared" si="22"/>
        <v>0</v>
      </c>
      <c r="J679"/>
      <c r="K679" s="28"/>
      <c r="L679" s="28"/>
      <c r="M679"/>
      <c r="N679"/>
      <c r="O679"/>
      <c r="P679"/>
      <c r="Q679"/>
      <c r="R679"/>
      <c r="S679"/>
    </row>
    <row r="680" spans="1:19" s="49" customFormat="1" ht="24" hidden="1" x14ac:dyDescent="0.25">
      <c r="A680" s="69"/>
      <c r="B680" s="79" t="s">
        <v>483</v>
      </c>
      <c r="C680" s="51" t="s">
        <v>22</v>
      </c>
      <c r="D680" s="37">
        <v>0</v>
      </c>
      <c r="E680" s="38"/>
      <c r="F680" s="38"/>
      <c r="G680" s="38">
        <f t="shared" si="23"/>
        <v>0</v>
      </c>
      <c r="H680" s="38">
        <f t="shared" si="23"/>
        <v>0</v>
      </c>
      <c r="I680" s="51">
        <f t="shared" si="22"/>
        <v>0</v>
      </c>
      <c r="J680"/>
      <c r="K680" s="28"/>
      <c r="L680" s="28"/>
      <c r="M680"/>
      <c r="N680"/>
      <c r="O680"/>
      <c r="P680"/>
      <c r="Q680"/>
      <c r="R680"/>
      <c r="S680"/>
    </row>
    <row r="681" spans="1:19" s="49" customFormat="1" ht="24" hidden="1" x14ac:dyDescent="0.25">
      <c r="A681" s="69"/>
      <c r="B681" s="79" t="s">
        <v>484</v>
      </c>
      <c r="C681" s="51" t="s">
        <v>22</v>
      </c>
      <c r="D681" s="37">
        <v>0</v>
      </c>
      <c r="E681" s="38"/>
      <c r="F681" s="38"/>
      <c r="G681" s="38">
        <f t="shared" si="23"/>
        <v>0</v>
      </c>
      <c r="H681" s="38">
        <f t="shared" si="23"/>
        <v>0</v>
      </c>
      <c r="I681" s="51">
        <f t="shared" si="22"/>
        <v>0</v>
      </c>
      <c r="J681"/>
      <c r="K681" s="28"/>
      <c r="L681" s="28"/>
      <c r="M681"/>
      <c r="N681"/>
      <c r="O681"/>
      <c r="P681"/>
      <c r="Q681"/>
      <c r="R681"/>
      <c r="S681"/>
    </row>
    <row r="682" spans="1:19" s="49" customFormat="1" ht="24" hidden="1" x14ac:dyDescent="0.25">
      <c r="A682" s="69"/>
      <c r="B682" s="79" t="s">
        <v>485</v>
      </c>
      <c r="C682" s="51" t="s">
        <v>22</v>
      </c>
      <c r="D682" s="37">
        <v>0</v>
      </c>
      <c r="E682" s="38"/>
      <c r="F682" s="38"/>
      <c r="G682" s="38">
        <f t="shared" si="23"/>
        <v>0</v>
      </c>
      <c r="H682" s="38">
        <f t="shared" si="23"/>
        <v>0</v>
      </c>
      <c r="I682" s="51">
        <f t="shared" si="22"/>
        <v>0</v>
      </c>
      <c r="J682"/>
      <c r="K682" s="28"/>
      <c r="L682" s="28"/>
      <c r="M682"/>
      <c r="N682"/>
      <c r="O682"/>
      <c r="P682"/>
      <c r="Q682"/>
      <c r="R682"/>
      <c r="S682"/>
    </row>
    <row r="683" spans="1:19" s="49" customFormat="1" ht="24" hidden="1" x14ac:dyDescent="0.25">
      <c r="A683" s="69"/>
      <c r="B683" s="79" t="s">
        <v>486</v>
      </c>
      <c r="C683" s="51" t="s">
        <v>22</v>
      </c>
      <c r="D683" s="37">
        <v>0</v>
      </c>
      <c r="E683" s="38"/>
      <c r="F683" s="38"/>
      <c r="G683" s="38">
        <f t="shared" si="23"/>
        <v>0</v>
      </c>
      <c r="H683" s="38">
        <f t="shared" si="23"/>
        <v>0</v>
      </c>
      <c r="I683" s="51">
        <f t="shared" si="22"/>
        <v>0</v>
      </c>
      <c r="J683"/>
      <c r="K683" s="28"/>
      <c r="L683" s="28"/>
      <c r="M683"/>
      <c r="N683"/>
      <c r="O683"/>
      <c r="P683"/>
      <c r="Q683"/>
      <c r="R683"/>
      <c r="S683"/>
    </row>
    <row r="684" spans="1:19" s="49" customFormat="1" ht="24" x14ac:dyDescent="0.25">
      <c r="A684" s="69"/>
      <c r="B684" s="79" t="s">
        <v>487</v>
      </c>
      <c r="C684" s="51" t="s">
        <v>22</v>
      </c>
      <c r="D684" s="37">
        <v>2</v>
      </c>
      <c r="E684" s="38"/>
      <c r="F684" s="38"/>
      <c r="G684" s="38">
        <f t="shared" si="23"/>
        <v>0</v>
      </c>
      <c r="H684" s="38">
        <f t="shared" si="23"/>
        <v>0</v>
      </c>
      <c r="I684" s="51">
        <f t="shared" si="22"/>
        <v>0</v>
      </c>
      <c r="J684"/>
      <c r="K684" s="28"/>
      <c r="L684" s="28"/>
      <c r="M684"/>
      <c r="N684"/>
      <c r="O684"/>
      <c r="P684"/>
      <c r="Q684"/>
      <c r="R684"/>
      <c r="S684"/>
    </row>
    <row r="685" spans="1:19" s="49" customFormat="1" ht="24" hidden="1" x14ac:dyDescent="0.25">
      <c r="A685" s="69"/>
      <c r="B685" s="79" t="s">
        <v>488</v>
      </c>
      <c r="C685" s="51" t="s">
        <v>22</v>
      </c>
      <c r="D685" s="37">
        <v>0</v>
      </c>
      <c r="E685" s="38"/>
      <c r="F685" s="38"/>
      <c r="G685" s="38">
        <f t="shared" si="23"/>
        <v>0</v>
      </c>
      <c r="H685" s="38">
        <f t="shared" si="23"/>
        <v>0</v>
      </c>
      <c r="I685" s="51">
        <f t="shared" si="22"/>
        <v>0</v>
      </c>
      <c r="J685"/>
      <c r="K685" s="28"/>
      <c r="L685" s="28"/>
      <c r="M685"/>
      <c r="N685"/>
      <c r="O685"/>
      <c r="P685"/>
      <c r="Q685"/>
      <c r="R685"/>
      <c r="S685"/>
    </row>
    <row r="686" spans="1:19" s="49" customFormat="1" ht="24" hidden="1" x14ac:dyDescent="0.25">
      <c r="A686" s="69"/>
      <c r="B686" s="79" t="s">
        <v>489</v>
      </c>
      <c r="C686" s="51" t="s">
        <v>22</v>
      </c>
      <c r="D686" s="37">
        <v>0</v>
      </c>
      <c r="E686" s="38"/>
      <c r="F686" s="38"/>
      <c r="G686" s="38">
        <f t="shared" si="23"/>
        <v>0</v>
      </c>
      <c r="H686" s="38">
        <f t="shared" si="23"/>
        <v>0</v>
      </c>
      <c r="I686" s="51">
        <f t="shared" si="22"/>
        <v>0</v>
      </c>
      <c r="J686"/>
      <c r="K686" s="28"/>
      <c r="L686" s="28"/>
      <c r="M686"/>
      <c r="N686"/>
      <c r="O686"/>
      <c r="P686"/>
      <c r="Q686"/>
      <c r="R686"/>
      <c r="S686"/>
    </row>
    <row r="687" spans="1:19" s="49" customFormat="1" ht="24" hidden="1" x14ac:dyDescent="0.25">
      <c r="A687" s="69"/>
      <c r="B687" s="79" t="s">
        <v>490</v>
      </c>
      <c r="C687" s="51" t="s">
        <v>22</v>
      </c>
      <c r="D687" s="37">
        <v>0</v>
      </c>
      <c r="E687" s="38"/>
      <c r="F687" s="38"/>
      <c r="G687" s="38">
        <f t="shared" si="23"/>
        <v>0</v>
      </c>
      <c r="H687" s="38">
        <f t="shared" si="23"/>
        <v>0</v>
      </c>
      <c r="I687" s="51">
        <f t="shared" si="22"/>
        <v>0</v>
      </c>
      <c r="J687"/>
      <c r="K687" s="28"/>
      <c r="L687" s="28"/>
      <c r="M687"/>
      <c r="N687"/>
      <c r="O687"/>
      <c r="P687"/>
      <c r="Q687"/>
      <c r="R687"/>
      <c r="S687"/>
    </row>
    <row r="688" spans="1:19" s="49" customFormat="1" ht="24" hidden="1" x14ac:dyDescent="0.25">
      <c r="A688" s="69"/>
      <c r="B688" s="79" t="s">
        <v>491</v>
      </c>
      <c r="C688" s="51" t="s">
        <v>22</v>
      </c>
      <c r="D688" s="37">
        <v>0</v>
      </c>
      <c r="E688" s="38"/>
      <c r="F688" s="38"/>
      <c r="G688" s="38">
        <f t="shared" si="23"/>
        <v>0</v>
      </c>
      <c r="H688" s="38">
        <f t="shared" si="23"/>
        <v>0</v>
      </c>
      <c r="I688" s="51">
        <f t="shared" si="22"/>
        <v>0</v>
      </c>
      <c r="J688"/>
      <c r="K688" s="28"/>
      <c r="L688" s="28"/>
      <c r="M688"/>
      <c r="N688"/>
      <c r="O688"/>
      <c r="P688"/>
      <c r="Q688"/>
      <c r="R688"/>
      <c r="S688"/>
    </row>
    <row r="689" spans="1:19" s="49" customFormat="1" ht="24" hidden="1" x14ac:dyDescent="0.25">
      <c r="A689" s="69"/>
      <c r="B689" s="79" t="s">
        <v>492</v>
      </c>
      <c r="C689" s="51" t="s">
        <v>22</v>
      </c>
      <c r="D689" s="37">
        <v>0</v>
      </c>
      <c r="E689" s="38"/>
      <c r="F689" s="38"/>
      <c r="G689" s="38">
        <f t="shared" si="23"/>
        <v>0</v>
      </c>
      <c r="H689" s="38">
        <f t="shared" si="23"/>
        <v>0</v>
      </c>
      <c r="I689" s="51">
        <f t="shared" si="22"/>
        <v>0</v>
      </c>
      <c r="J689"/>
      <c r="K689" s="28"/>
      <c r="L689" s="28"/>
      <c r="M689"/>
      <c r="N689"/>
      <c r="O689"/>
      <c r="P689"/>
      <c r="Q689"/>
      <c r="R689"/>
      <c r="S689"/>
    </row>
    <row r="690" spans="1:19" s="49" customFormat="1" ht="36" hidden="1" x14ac:dyDescent="0.25">
      <c r="A690" s="69"/>
      <c r="B690" s="79" t="s">
        <v>493</v>
      </c>
      <c r="C690" s="51" t="s">
        <v>63</v>
      </c>
      <c r="D690" s="37">
        <v>0</v>
      </c>
      <c r="E690" s="38"/>
      <c r="F690" s="38"/>
      <c r="G690" s="38">
        <f t="shared" si="23"/>
        <v>0</v>
      </c>
      <c r="H690" s="38">
        <f t="shared" si="23"/>
        <v>0</v>
      </c>
      <c r="I690" s="51">
        <f t="shared" si="22"/>
        <v>0</v>
      </c>
      <c r="J690"/>
      <c r="K690" s="28"/>
      <c r="L690" s="28"/>
      <c r="M690"/>
      <c r="N690"/>
      <c r="O690"/>
      <c r="P690"/>
      <c r="Q690"/>
      <c r="R690"/>
      <c r="S690"/>
    </row>
    <row r="691" spans="1:19" s="49" customFormat="1" ht="36" hidden="1" x14ac:dyDescent="0.25">
      <c r="A691" s="69"/>
      <c r="B691" s="79" t="s">
        <v>494</v>
      </c>
      <c r="C691" s="51" t="s">
        <v>63</v>
      </c>
      <c r="D691" s="37">
        <v>0</v>
      </c>
      <c r="E691" s="38"/>
      <c r="F691" s="38"/>
      <c r="G691" s="38">
        <f t="shared" si="23"/>
        <v>0</v>
      </c>
      <c r="H691" s="38">
        <f t="shared" si="23"/>
        <v>0</v>
      </c>
      <c r="I691" s="51">
        <f t="shared" si="22"/>
        <v>0</v>
      </c>
      <c r="J691"/>
      <c r="K691" s="28"/>
      <c r="L691" s="28"/>
      <c r="M691"/>
      <c r="N691"/>
      <c r="O691"/>
      <c r="P691"/>
      <c r="Q691"/>
      <c r="R691"/>
      <c r="S691"/>
    </row>
    <row r="692" spans="1:19" s="49" customFormat="1" ht="36" hidden="1" x14ac:dyDescent="0.25">
      <c r="A692" s="69"/>
      <c r="B692" s="79" t="s">
        <v>495</v>
      </c>
      <c r="C692" s="51" t="s">
        <v>63</v>
      </c>
      <c r="D692" s="37">
        <v>0</v>
      </c>
      <c r="E692" s="38"/>
      <c r="F692" s="38"/>
      <c r="G692" s="38">
        <f t="shared" si="23"/>
        <v>0</v>
      </c>
      <c r="H692" s="38">
        <f t="shared" si="23"/>
        <v>0</v>
      </c>
      <c r="I692" s="51">
        <f t="shared" si="22"/>
        <v>0</v>
      </c>
      <c r="J692"/>
      <c r="K692" s="28"/>
      <c r="L692" s="28"/>
      <c r="M692"/>
      <c r="N692"/>
      <c r="O692"/>
      <c r="P692"/>
      <c r="Q692"/>
      <c r="R692"/>
      <c r="S692"/>
    </row>
    <row r="693" spans="1:19" s="49" customFormat="1" ht="36" hidden="1" x14ac:dyDescent="0.25">
      <c r="A693" s="69"/>
      <c r="B693" s="79" t="s">
        <v>496</v>
      </c>
      <c r="C693" s="51" t="s">
        <v>63</v>
      </c>
      <c r="D693" s="37">
        <v>0</v>
      </c>
      <c r="E693" s="38"/>
      <c r="F693" s="38"/>
      <c r="G693" s="38">
        <f t="shared" si="23"/>
        <v>0</v>
      </c>
      <c r="H693" s="38">
        <f t="shared" si="23"/>
        <v>0</v>
      </c>
      <c r="I693" s="51">
        <f t="shared" ref="I693:I756" si="24">SUM(G693:H693)</f>
        <v>0</v>
      </c>
      <c r="J693"/>
      <c r="K693" s="28"/>
      <c r="L693" s="28"/>
      <c r="M693"/>
      <c r="N693"/>
      <c r="O693"/>
      <c r="P693"/>
      <c r="Q693"/>
      <c r="R693"/>
      <c r="S693"/>
    </row>
    <row r="694" spans="1:19" s="49" customFormat="1" ht="36" hidden="1" x14ac:dyDescent="0.25">
      <c r="A694" s="69"/>
      <c r="B694" s="79" t="s">
        <v>497</v>
      </c>
      <c r="C694" s="51" t="s">
        <v>63</v>
      </c>
      <c r="D694" s="37">
        <v>0</v>
      </c>
      <c r="E694" s="38"/>
      <c r="F694" s="38"/>
      <c r="G694" s="38">
        <f t="shared" si="23"/>
        <v>0</v>
      </c>
      <c r="H694" s="38">
        <f t="shared" si="23"/>
        <v>0</v>
      </c>
      <c r="I694" s="51">
        <f t="shared" si="24"/>
        <v>0</v>
      </c>
      <c r="J694"/>
      <c r="K694" s="28"/>
      <c r="L694" s="28"/>
      <c r="M694"/>
      <c r="N694"/>
      <c r="O694"/>
      <c r="P694"/>
      <c r="Q694"/>
      <c r="R694"/>
      <c r="S694"/>
    </row>
    <row r="695" spans="1:19" s="49" customFormat="1" ht="36" hidden="1" x14ac:dyDescent="0.25">
      <c r="A695" s="69"/>
      <c r="B695" s="79" t="s">
        <v>498</v>
      </c>
      <c r="C695" s="51" t="s">
        <v>63</v>
      </c>
      <c r="D695" s="37">
        <v>0</v>
      </c>
      <c r="E695" s="38"/>
      <c r="F695" s="38"/>
      <c r="G695" s="38">
        <f t="shared" si="23"/>
        <v>0</v>
      </c>
      <c r="H695" s="38">
        <f t="shared" si="23"/>
        <v>0</v>
      </c>
      <c r="I695" s="51">
        <f t="shared" si="24"/>
        <v>0</v>
      </c>
      <c r="J695"/>
      <c r="K695" s="28"/>
      <c r="L695" s="28"/>
      <c r="M695"/>
      <c r="N695"/>
      <c r="O695"/>
      <c r="P695"/>
      <c r="Q695"/>
      <c r="R695"/>
      <c r="S695"/>
    </row>
    <row r="696" spans="1:19" s="49" customFormat="1" ht="36" hidden="1" x14ac:dyDescent="0.25">
      <c r="A696" s="69"/>
      <c r="B696" s="79" t="s">
        <v>499</v>
      </c>
      <c r="C696" s="51" t="s">
        <v>63</v>
      </c>
      <c r="D696" s="37">
        <v>0</v>
      </c>
      <c r="E696" s="38"/>
      <c r="F696" s="38"/>
      <c r="G696" s="38">
        <f t="shared" si="23"/>
        <v>0</v>
      </c>
      <c r="H696" s="38">
        <f t="shared" si="23"/>
        <v>0</v>
      </c>
      <c r="I696" s="51">
        <f t="shared" si="24"/>
        <v>0</v>
      </c>
      <c r="J696"/>
      <c r="K696" s="28"/>
      <c r="L696" s="28"/>
      <c r="M696"/>
      <c r="N696"/>
      <c r="O696"/>
      <c r="P696"/>
      <c r="Q696"/>
      <c r="R696"/>
      <c r="S696"/>
    </row>
    <row r="697" spans="1:19" s="49" customFormat="1" ht="36" hidden="1" x14ac:dyDescent="0.25">
      <c r="A697" s="69"/>
      <c r="B697" s="79" t="s">
        <v>500</v>
      </c>
      <c r="C697" s="51" t="s">
        <v>63</v>
      </c>
      <c r="D697" s="37">
        <v>0</v>
      </c>
      <c r="E697" s="38"/>
      <c r="F697" s="38"/>
      <c r="G697" s="38">
        <f t="shared" si="23"/>
        <v>0</v>
      </c>
      <c r="H697" s="38">
        <f t="shared" si="23"/>
        <v>0</v>
      </c>
      <c r="I697" s="51">
        <f t="shared" si="24"/>
        <v>0</v>
      </c>
      <c r="J697"/>
      <c r="K697" s="28"/>
      <c r="L697" s="28"/>
      <c r="M697"/>
      <c r="N697"/>
      <c r="O697"/>
      <c r="P697"/>
      <c r="Q697"/>
      <c r="R697"/>
      <c r="S697"/>
    </row>
    <row r="698" spans="1:19" s="49" customFormat="1" ht="36" hidden="1" x14ac:dyDescent="0.25">
      <c r="A698" s="69"/>
      <c r="B698" s="79" t="s">
        <v>501</v>
      </c>
      <c r="C698" s="51" t="s">
        <v>63</v>
      </c>
      <c r="D698" s="37">
        <v>0</v>
      </c>
      <c r="E698" s="38"/>
      <c r="F698" s="38"/>
      <c r="G698" s="38">
        <f t="shared" si="23"/>
        <v>0</v>
      </c>
      <c r="H698" s="38">
        <f t="shared" si="23"/>
        <v>0</v>
      </c>
      <c r="I698" s="51">
        <f t="shared" si="24"/>
        <v>0</v>
      </c>
      <c r="J698"/>
      <c r="K698" s="28"/>
      <c r="L698" s="28"/>
      <c r="M698"/>
      <c r="N698"/>
      <c r="O698"/>
      <c r="P698"/>
      <c r="Q698"/>
      <c r="R698"/>
      <c r="S698"/>
    </row>
    <row r="699" spans="1:19" s="49" customFormat="1" ht="36" hidden="1" x14ac:dyDescent="0.25">
      <c r="A699" s="69"/>
      <c r="B699" s="79" t="s">
        <v>502</v>
      </c>
      <c r="C699" s="51" t="s">
        <v>63</v>
      </c>
      <c r="D699" s="37">
        <v>0</v>
      </c>
      <c r="E699" s="38"/>
      <c r="F699" s="38"/>
      <c r="G699" s="38">
        <f t="shared" si="23"/>
        <v>0</v>
      </c>
      <c r="H699" s="38">
        <f t="shared" si="23"/>
        <v>0</v>
      </c>
      <c r="I699" s="51">
        <f t="shared" si="24"/>
        <v>0</v>
      </c>
      <c r="J699"/>
      <c r="K699" s="28"/>
      <c r="L699" s="28"/>
      <c r="M699"/>
      <c r="N699"/>
      <c r="O699"/>
      <c r="P699"/>
      <c r="Q699"/>
      <c r="R699"/>
      <c r="S699"/>
    </row>
    <row r="700" spans="1:19" s="49" customFormat="1" ht="36" hidden="1" x14ac:dyDescent="0.25">
      <c r="A700" s="69"/>
      <c r="B700" s="79" t="s">
        <v>503</v>
      </c>
      <c r="C700" s="51" t="s">
        <v>63</v>
      </c>
      <c r="D700" s="37">
        <v>0</v>
      </c>
      <c r="E700" s="38"/>
      <c r="F700" s="38"/>
      <c r="G700" s="38">
        <f t="shared" si="23"/>
        <v>0</v>
      </c>
      <c r="H700" s="38">
        <f t="shared" si="23"/>
        <v>0</v>
      </c>
      <c r="I700" s="51">
        <f t="shared" si="24"/>
        <v>0</v>
      </c>
      <c r="J700"/>
      <c r="K700" s="28"/>
      <c r="L700" s="28"/>
      <c r="M700"/>
      <c r="N700"/>
      <c r="O700"/>
      <c r="P700"/>
      <c r="Q700"/>
      <c r="R700"/>
      <c r="S700"/>
    </row>
    <row r="701" spans="1:19" s="49" customFormat="1" ht="36" hidden="1" x14ac:dyDescent="0.25">
      <c r="A701" s="69"/>
      <c r="B701" s="79" t="s">
        <v>504</v>
      </c>
      <c r="C701" s="51" t="s">
        <v>63</v>
      </c>
      <c r="D701" s="37">
        <v>0</v>
      </c>
      <c r="E701" s="38"/>
      <c r="F701" s="38"/>
      <c r="G701" s="38">
        <f t="shared" si="23"/>
        <v>0</v>
      </c>
      <c r="H701" s="38">
        <f t="shared" si="23"/>
        <v>0</v>
      </c>
      <c r="I701" s="51">
        <f t="shared" si="24"/>
        <v>0</v>
      </c>
      <c r="J701"/>
      <c r="K701" s="28"/>
      <c r="L701" s="28"/>
      <c r="M701"/>
      <c r="N701"/>
      <c r="O701"/>
      <c r="P701"/>
      <c r="Q701"/>
      <c r="R701"/>
      <c r="S701"/>
    </row>
    <row r="702" spans="1:19" s="49" customFormat="1" ht="36" hidden="1" x14ac:dyDescent="0.25">
      <c r="A702" s="69"/>
      <c r="B702" s="79" t="s">
        <v>505</v>
      </c>
      <c r="C702" s="51" t="s">
        <v>63</v>
      </c>
      <c r="D702" s="37">
        <v>0</v>
      </c>
      <c r="E702" s="38"/>
      <c r="F702" s="38"/>
      <c r="G702" s="38">
        <f t="shared" si="23"/>
        <v>0</v>
      </c>
      <c r="H702" s="38">
        <f t="shared" si="23"/>
        <v>0</v>
      </c>
      <c r="I702" s="51">
        <f t="shared" si="24"/>
        <v>0</v>
      </c>
      <c r="J702"/>
      <c r="K702" s="28"/>
      <c r="L702" s="28"/>
      <c r="M702"/>
      <c r="N702"/>
      <c r="O702"/>
      <c r="P702"/>
      <c r="Q702"/>
      <c r="R702"/>
      <c r="S702"/>
    </row>
    <row r="703" spans="1:19" s="49" customFormat="1" ht="36" hidden="1" x14ac:dyDescent="0.25">
      <c r="A703" s="69"/>
      <c r="B703" s="79" t="s">
        <v>506</v>
      </c>
      <c r="C703" s="51" t="s">
        <v>63</v>
      </c>
      <c r="D703" s="37">
        <v>0</v>
      </c>
      <c r="E703" s="38"/>
      <c r="F703" s="38"/>
      <c r="G703" s="38">
        <f t="shared" si="23"/>
        <v>0</v>
      </c>
      <c r="H703" s="38">
        <f t="shared" si="23"/>
        <v>0</v>
      </c>
      <c r="I703" s="51">
        <f t="shared" si="24"/>
        <v>0</v>
      </c>
      <c r="J703"/>
      <c r="K703" s="28"/>
      <c r="L703" s="28"/>
      <c r="M703"/>
      <c r="N703"/>
      <c r="O703"/>
      <c r="P703"/>
      <c r="Q703"/>
      <c r="R703"/>
      <c r="S703"/>
    </row>
    <row r="704" spans="1:19" s="49" customFormat="1" ht="36" hidden="1" x14ac:dyDescent="0.25">
      <c r="A704" s="69"/>
      <c r="B704" s="79" t="s">
        <v>507</v>
      </c>
      <c r="C704" s="51" t="s">
        <v>63</v>
      </c>
      <c r="D704" s="37">
        <v>0</v>
      </c>
      <c r="E704" s="38"/>
      <c r="F704" s="38"/>
      <c r="G704" s="38">
        <f t="shared" si="23"/>
        <v>0</v>
      </c>
      <c r="H704" s="38">
        <f t="shared" si="23"/>
        <v>0</v>
      </c>
      <c r="I704" s="51">
        <f t="shared" si="24"/>
        <v>0</v>
      </c>
      <c r="J704"/>
      <c r="K704" s="28"/>
      <c r="L704" s="28"/>
      <c r="M704"/>
      <c r="N704"/>
      <c r="O704"/>
      <c r="P704"/>
      <c r="Q704"/>
      <c r="R704"/>
      <c r="S704"/>
    </row>
    <row r="705" spans="1:19" s="49" customFormat="1" ht="36" hidden="1" x14ac:dyDescent="0.25">
      <c r="A705" s="69"/>
      <c r="B705" s="79" t="s">
        <v>508</v>
      </c>
      <c r="C705" s="51" t="s">
        <v>22</v>
      </c>
      <c r="D705" s="37">
        <v>0</v>
      </c>
      <c r="E705" s="38"/>
      <c r="F705" s="38"/>
      <c r="G705" s="38">
        <f t="shared" si="23"/>
        <v>0</v>
      </c>
      <c r="H705" s="38">
        <f t="shared" si="23"/>
        <v>0</v>
      </c>
      <c r="I705" s="51">
        <f t="shared" si="24"/>
        <v>0</v>
      </c>
      <c r="J705"/>
      <c r="K705" s="28"/>
      <c r="L705" s="28"/>
      <c r="M705"/>
      <c r="N705"/>
      <c r="O705"/>
      <c r="P705"/>
      <c r="Q705"/>
      <c r="R705"/>
      <c r="S705"/>
    </row>
    <row r="706" spans="1:19" s="49" customFormat="1" ht="36" hidden="1" x14ac:dyDescent="0.25">
      <c r="A706" s="69"/>
      <c r="B706" s="79" t="s">
        <v>509</v>
      </c>
      <c r="C706" s="51" t="s">
        <v>22</v>
      </c>
      <c r="D706" s="37">
        <v>0</v>
      </c>
      <c r="E706" s="38"/>
      <c r="F706" s="38"/>
      <c r="G706" s="38">
        <f t="shared" si="23"/>
        <v>0</v>
      </c>
      <c r="H706" s="38">
        <f t="shared" si="23"/>
        <v>0</v>
      </c>
      <c r="I706" s="51">
        <f t="shared" si="24"/>
        <v>0</v>
      </c>
      <c r="J706"/>
      <c r="K706" s="28"/>
      <c r="L706" s="28"/>
      <c r="M706"/>
      <c r="N706"/>
      <c r="O706"/>
      <c r="P706"/>
      <c r="Q706"/>
      <c r="R706"/>
      <c r="S706"/>
    </row>
    <row r="707" spans="1:19" s="49" customFormat="1" ht="36" hidden="1" x14ac:dyDescent="0.25">
      <c r="A707" s="69"/>
      <c r="B707" s="79" t="s">
        <v>510</v>
      </c>
      <c r="C707" s="51" t="s">
        <v>22</v>
      </c>
      <c r="D707" s="37">
        <v>0</v>
      </c>
      <c r="E707" s="38"/>
      <c r="F707" s="38"/>
      <c r="G707" s="38">
        <f t="shared" si="23"/>
        <v>0</v>
      </c>
      <c r="H707" s="38">
        <f t="shared" si="23"/>
        <v>0</v>
      </c>
      <c r="I707" s="51">
        <f t="shared" si="24"/>
        <v>0</v>
      </c>
      <c r="J707"/>
      <c r="K707" s="28"/>
      <c r="L707" s="28"/>
      <c r="M707"/>
      <c r="N707"/>
      <c r="O707"/>
      <c r="P707"/>
      <c r="Q707"/>
      <c r="R707"/>
      <c r="S707"/>
    </row>
    <row r="708" spans="1:19" s="49" customFormat="1" ht="36" hidden="1" x14ac:dyDescent="0.25">
      <c r="A708" s="69"/>
      <c r="B708" s="79" t="s">
        <v>511</v>
      </c>
      <c r="C708" s="51" t="s">
        <v>22</v>
      </c>
      <c r="D708" s="37">
        <v>0</v>
      </c>
      <c r="E708" s="38"/>
      <c r="F708" s="38"/>
      <c r="G708" s="38">
        <f t="shared" si="23"/>
        <v>0</v>
      </c>
      <c r="H708" s="38">
        <f t="shared" si="23"/>
        <v>0</v>
      </c>
      <c r="I708" s="51">
        <f t="shared" si="24"/>
        <v>0</v>
      </c>
      <c r="J708"/>
      <c r="K708" s="28"/>
      <c r="L708" s="28"/>
      <c r="M708"/>
      <c r="N708"/>
      <c r="O708"/>
      <c r="P708"/>
      <c r="Q708"/>
      <c r="R708"/>
      <c r="S708"/>
    </row>
    <row r="709" spans="1:19" s="49" customFormat="1" ht="36" hidden="1" x14ac:dyDescent="0.25">
      <c r="A709" s="69"/>
      <c r="B709" s="79" t="s">
        <v>512</v>
      </c>
      <c r="C709" s="51" t="s">
        <v>22</v>
      </c>
      <c r="D709" s="37">
        <v>0</v>
      </c>
      <c r="E709" s="38"/>
      <c r="F709" s="38"/>
      <c r="G709" s="38">
        <f t="shared" si="23"/>
        <v>0</v>
      </c>
      <c r="H709" s="38">
        <f t="shared" si="23"/>
        <v>0</v>
      </c>
      <c r="I709" s="51">
        <f t="shared" si="24"/>
        <v>0</v>
      </c>
      <c r="J709"/>
      <c r="K709" s="28"/>
      <c r="L709" s="28"/>
      <c r="M709"/>
      <c r="N709"/>
      <c r="O709"/>
      <c r="P709"/>
      <c r="Q709"/>
      <c r="R709"/>
      <c r="S709"/>
    </row>
    <row r="710" spans="1:19" s="49" customFormat="1" ht="36" hidden="1" x14ac:dyDescent="0.25">
      <c r="A710" s="69"/>
      <c r="B710" s="79" t="s">
        <v>513</v>
      </c>
      <c r="C710" s="51" t="s">
        <v>22</v>
      </c>
      <c r="D710" s="37">
        <v>0</v>
      </c>
      <c r="E710" s="38"/>
      <c r="F710" s="38"/>
      <c r="G710" s="38">
        <f t="shared" si="23"/>
        <v>0</v>
      </c>
      <c r="H710" s="38">
        <f t="shared" si="23"/>
        <v>0</v>
      </c>
      <c r="I710" s="51">
        <f t="shared" si="24"/>
        <v>0</v>
      </c>
      <c r="J710"/>
      <c r="K710" s="28"/>
      <c r="L710" s="28"/>
      <c r="M710"/>
      <c r="N710"/>
      <c r="O710"/>
      <c r="P710"/>
      <c r="Q710"/>
      <c r="R710"/>
      <c r="S710"/>
    </row>
    <row r="711" spans="1:19" s="49" customFormat="1" ht="36" hidden="1" x14ac:dyDescent="0.25">
      <c r="A711" s="69"/>
      <c r="B711" s="79" t="s">
        <v>514</v>
      </c>
      <c r="C711" s="51" t="s">
        <v>22</v>
      </c>
      <c r="D711" s="37">
        <v>0</v>
      </c>
      <c r="E711" s="38"/>
      <c r="F711" s="38"/>
      <c r="G711" s="38">
        <f t="shared" si="23"/>
        <v>0</v>
      </c>
      <c r="H711" s="38">
        <f t="shared" si="23"/>
        <v>0</v>
      </c>
      <c r="I711" s="51">
        <f t="shared" si="24"/>
        <v>0</v>
      </c>
      <c r="J711"/>
      <c r="K711" s="28"/>
      <c r="L711" s="28"/>
      <c r="M711"/>
      <c r="N711"/>
      <c r="O711"/>
      <c r="P711"/>
      <c r="Q711"/>
      <c r="R711"/>
      <c r="S711"/>
    </row>
    <row r="712" spans="1:19" s="49" customFormat="1" ht="36" hidden="1" x14ac:dyDescent="0.25">
      <c r="A712" s="69"/>
      <c r="B712" s="79" t="s">
        <v>515</v>
      </c>
      <c r="C712" s="51" t="s">
        <v>22</v>
      </c>
      <c r="D712" s="37">
        <v>0</v>
      </c>
      <c r="E712" s="38"/>
      <c r="F712" s="38"/>
      <c r="G712" s="38">
        <f t="shared" si="23"/>
        <v>0</v>
      </c>
      <c r="H712" s="38">
        <f t="shared" si="23"/>
        <v>0</v>
      </c>
      <c r="I712" s="51">
        <f t="shared" si="24"/>
        <v>0</v>
      </c>
      <c r="J712"/>
      <c r="K712" s="28"/>
      <c r="L712" s="28"/>
      <c r="M712"/>
      <c r="N712"/>
      <c r="O712"/>
      <c r="P712"/>
      <c r="Q712"/>
      <c r="R712"/>
      <c r="S712"/>
    </row>
    <row r="713" spans="1:19" s="49" customFormat="1" ht="36" hidden="1" x14ac:dyDescent="0.25">
      <c r="A713" s="69"/>
      <c r="B713" s="79" t="s">
        <v>516</v>
      </c>
      <c r="C713" s="51" t="s">
        <v>22</v>
      </c>
      <c r="D713" s="37">
        <v>0</v>
      </c>
      <c r="E713" s="38"/>
      <c r="F713" s="38"/>
      <c r="G713" s="38">
        <f t="shared" si="23"/>
        <v>0</v>
      </c>
      <c r="H713" s="38">
        <f t="shared" si="23"/>
        <v>0</v>
      </c>
      <c r="I713" s="51">
        <f t="shared" si="24"/>
        <v>0</v>
      </c>
      <c r="J713"/>
      <c r="K713" s="28"/>
      <c r="L713" s="28"/>
      <c r="M713"/>
      <c r="N713"/>
      <c r="O713"/>
      <c r="P713"/>
      <c r="Q713"/>
      <c r="R713"/>
      <c r="S713"/>
    </row>
    <row r="714" spans="1:19" s="49" customFormat="1" ht="48" hidden="1" x14ac:dyDescent="0.25">
      <c r="A714" s="69"/>
      <c r="B714" s="79" t="s">
        <v>517</v>
      </c>
      <c r="C714" s="51" t="s">
        <v>22</v>
      </c>
      <c r="D714" s="37">
        <v>0</v>
      </c>
      <c r="E714" s="38"/>
      <c r="F714" s="38"/>
      <c r="G714" s="38">
        <f t="shared" si="23"/>
        <v>0</v>
      </c>
      <c r="H714" s="38">
        <f t="shared" si="23"/>
        <v>0</v>
      </c>
      <c r="I714" s="51">
        <f t="shared" si="24"/>
        <v>0</v>
      </c>
      <c r="J714"/>
      <c r="K714" s="28"/>
      <c r="L714" s="28"/>
      <c r="M714"/>
      <c r="N714"/>
      <c r="O714"/>
      <c r="P714"/>
      <c r="Q714"/>
      <c r="R714"/>
      <c r="S714"/>
    </row>
    <row r="715" spans="1:19" s="49" customFormat="1" ht="48" hidden="1" x14ac:dyDescent="0.25">
      <c r="A715" s="69"/>
      <c r="B715" s="79" t="s">
        <v>518</v>
      </c>
      <c r="C715" s="51" t="s">
        <v>22</v>
      </c>
      <c r="D715" s="37">
        <v>0</v>
      </c>
      <c r="E715" s="38"/>
      <c r="F715" s="38"/>
      <c r="G715" s="38">
        <f t="shared" si="23"/>
        <v>0</v>
      </c>
      <c r="H715" s="38">
        <f t="shared" si="23"/>
        <v>0</v>
      </c>
      <c r="I715" s="51">
        <f t="shared" si="24"/>
        <v>0</v>
      </c>
      <c r="J715"/>
      <c r="K715" s="28"/>
      <c r="L715" s="28"/>
      <c r="M715"/>
      <c r="N715"/>
      <c r="O715"/>
      <c r="P715"/>
      <c r="Q715"/>
      <c r="R715"/>
      <c r="S715"/>
    </row>
    <row r="716" spans="1:19" s="49" customFormat="1" ht="48" hidden="1" x14ac:dyDescent="0.25">
      <c r="A716" s="69"/>
      <c r="B716" s="79" t="s">
        <v>519</v>
      </c>
      <c r="C716" s="51" t="s">
        <v>22</v>
      </c>
      <c r="D716" s="37">
        <v>0</v>
      </c>
      <c r="E716" s="38"/>
      <c r="F716" s="38"/>
      <c r="G716" s="38">
        <f t="shared" si="23"/>
        <v>0</v>
      </c>
      <c r="H716" s="38">
        <f t="shared" si="23"/>
        <v>0</v>
      </c>
      <c r="I716" s="51">
        <f t="shared" si="24"/>
        <v>0</v>
      </c>
      <c r="J716"/>
      <c r="K716" s="28"/>
      <c r="L716" s="28"/>
      <c r="M716"/>
      <c r="N716"/>
      <c r="O716"/>
      <c r="P716"/>
      <c r="Q716"/>
      <c r="R716"/>
      <c r="S716"/>
    </row>
    <row r="717" spans="1:19" s="49" customFormat="1" ht="48" hidden="1" x14ac:dyDescent="0.25">
      <c r="A717" s="69"/>
      <c r="B717" s="79" t="s">
        <v>520</v>
      </c>
      <c r="C717" s="51" t="s">
        <v>22</v>
      </c>
      <c r="D717" s="37">
        <v>0</v>
      </c>
      <c r="E717" s="38"/>
      <c r="F717" s="38"/>
      <c r="G717" s="38">
        <f t="shared" si="23"/>
        <v>0</v>
      </c>
      <c r="H717" s="38">
        <f t="shared" si="23"/>
        <v>0</v>
      </c>
      <c r="I717" s="51">
        <f t="shared" si="24"/>
        <v>0</v>
      </c>
      <c r="J717"/>
      <c r="K717" s="28"/>
      <c r="L717" s="28"/>
      <c r="M717"/>
      <c r="N717"/>
      <c r="O717"/>
      <c r="P717"/>
      <c r="Q717"/>
      <c r="R717"/>
      <c r="S717"/>
    </row>
    <row r="718" spans="1:19" s="49" customFormat="1" ht="48" hidden="1" x14ac:dyDescent="0.25">
      <c r="A718" s="69"/>
      <c r="B718" s="79" t="s">
        <v>521</v>
      </c>
      <c r="C718" s="51" t="s">
        <v>32</v>
      </c>
      <c r="D718" s="37">
        <v>0</v>
      </c>
      <c r="E718" s="38"/>
      <c r="F718" s="38"/>
      <c r="G718" s="38">
        <f t="shared" si="23"/>
        <v>0</v>
      </c>
      <c r="H718" s="38">
        <f t="shared" si="23"/>
        <v>0</v>
      </c>
      <c r="I718" s="51">
        <f t="shared" si="24"/>
        <v>0</v>
      </c>
      <c r="J718"/>
      <c r="K718" s="28"/>
      <c r="L718" s="28"/>
      <c r="M718"/>
      <c r="N718"/>
      <c r="O718"/>
      <c r="P718"/>
      <c r="Q718"/>
      <c r="R718"/>
      <c r="S718"/>
    </row>
    <row r="719" spans="1:19" s="49" customFormat="1" ht="48" hidden="1" x14ac:dyDescent="0.25">
      <c r="A719" s="69"/>
      <c r="B719" s="79" t="s">
        <v>522</v>
      </c>
      <c r="C719" s="51" t="s">
        <v>22</v>
      </c>
      <c r="D719" s="37">
        <v>0</v>
      </c>
      <c r="E719" s="38"/>
      <c r="F719" s="38"/>
      <c r="G719" s="38">
        <f t="shared" si="23"/>
        <v>0</v>
      </c>
      <c r="H719" s="38">
        <f t="shared" si="23"/>
        <v>0</v>
      </c>
      <c r="I719" s="51">
        <f t="shared" si="24"/>
        <v>0</v>
      </c>
      <c r="J719"/>
      <c r="K719" s="28"/>
      <c r="L719" s="28"/>
      <c r="M719"/>
      <c r="N719"/>
      <c r="O719"/>
      <c r="P719"/>
      <c r="Q719"/>
      <c r="R719"/>
      <c r="S719"/>
    </row>
    <row r="720" spans="1:19" s="49" customFormat="1" ht="48" hidden="1" x14ac:dyDescent="0.25">
      <c r="A720" s="69"/>
      <c r="B720" s="79" t="s">
        <v>523</v>
      </c>
      <c r="C720" s="51" t="s">
        <v>22</v>
      </c>
      <c r="D720" s="37">
        <v>0</v>
      </c>
      <c r="E720" s="38"/>
      <c r="F720" s="38"/>
      <c r="G720" s="38">
        <f t="shared" si="23"/>
        <v>0</v>
      </c>
      <c r="H720" s="38">
        <f t="shared" si="23"/>
        <v>0</v>
      </c>
      <c r="I720" s="51">
        <f t="shared" si="24"/>
        <v>0</v>
      </c>
      <c r="J720"/>
      <c r="K720" s="28"/>
      <c r="L720" s="28"/>
      <c r="M720"/>
      <c r="N720"/>
      <c r="O720"/>
      <c r="P720"/>
      <c r="Q720"/>
      <c r="R720"/>
      <c r="S720"/>
    </row>
    <row r="721" spans="1:19" s="49" customFormat="1" ht="24" hidden="1" x14ac:dyDescent="0.25">
      <c r="A721" s="69"/>
      <c r="B721" s="79" t="s">
        <v>524</v>
      </c>
      <c r="C721" s="51" t="s">
        <v>22</v>
      </c>
      <c r="D721" s="37">
        <v>0</v>
      </c>
      <c r="E721" s="38"/>
      <c r="F721" s="38"/>
      <c r="G721" s="38">
        <f t="shared" si="23"/>
        <v>0</v>
      </c>
      <c r="H721" s="38">
        <f t="shared" si="23"/>
        <v>0</v>
      </c>
      <c r="I721" s="51">
        <f t="shared" si="24"/>
        <v>0</v>
      </c>
      <c r="J721"/>
      <c r="K721" s="28"/>
      <c r="L721" s="28"/>
      <c r="M721"/>
      <c r="N721"/>
      <c r="O721"/>
      <c r="P721"/>
      <c r="Q721"/>
      <c r="R721"/>
      <c r="S721"/>
    </row>
    <row r="722" spans="1:19" s="49" customFormat="1" ht="24" hidden="1" x14ac:dyDescent="0.25">
      <c r="A722" s="69"/>
      <c r="B722" s="79" t="s">
        <v>525</v>
      </c>
      <c r="C722" s="51" t="s">
        <v>22</v>
      </c>
      <c r="D722" s="37">
        <v>0</v>
      </c>
      <c r="E722" s="38"/>
      <c r="F722" s="38"/>
      <c r="G722" s="38">
        <f t="shared" si="23"/>
        <v>0</v>
      </c>
      <c r="H722" s="38">
        <f t="shared" si="23"/>
        <v>0</v>
      </c>
      <c r="I722" s="51">
        <f t="shared" si="24"/>
        <v>0</v>
      </c>
      <c r="J722"/>
      <c r="K722" s="28"/>
      <c r="L722" s="28"/>
      <c r="M722"/>
      <c r="N722"/>
      <c r="O722"/>
      <c r="P722"/>
      <c r="Q722"/>
      <c r="R722"/>
      <c r="S722"/>
    </row>
    <row r="723" spans="1:19" s="49" customFormat="1" ht="24" hidden="1" x14ac:dyDescent="0.25">
      <c r="A723" s="69"/>
      <c r="B723" s="79" t="s">
        <v>526</v>
      </c>
      <c r="C723" s="51" t="s">
        <v>22</v>
      </c>
      <c r="D723" s="37">
        <v>0</v>
      </c>
      <c r="E723" s="38"/>
      <c r="F723" s="38"/>
      <c r="G723" s="38">
        <f t="shared" si="23"/>
        <v>0</v>
      </c>
      <c r="H723" s="38">
        <f t="shared" si="23"/>
        <v>0</v>
      </c>
      <c r="I723" s="51">
        <f t="shared" si="24"/>
        <v>0</v>
      </c>
      <c r="J723"/>
      <c r="K723" s="28"/>
      <c r="L723" s="28"/>
      <c r="M723"/>
      <c r="N723"/>
      <c r="O723"/>
      <c r="P723"/>
      <c r="Q723"/>
      <c r="R723"/>
      <c r="S723"/>
    </row>
    <row r="724" spans="1:19" s="49" customFormat="1" ht="24" hidden="1" x14ac:dyDescent="0.25">
      <c r="A724" s="69"/>
      <c r="B724" s="79" t="s">
        <v>527</v>
      </c>
      <c r="C724" s="51" t="s">
        <v>32</v>
      </c>
      <c r="D724" s="37">
        <v>0</v>
      </c>
      <c r="E724" s="38"/>
      <c r="F724" s="38"/>
      <c r="G724" s="38">
        <f t="shared" si="23"/>
        <v>0</v>
      </c>
      <c r="H724" s="38">
        <f t="shared" si="23"/>
        <v>0</v>
      </c>
      <c r="I724" s="51">
        <f t="shared" si="24"/>
        <v>0</v>
      </c>
      <c r="J724"/>
      <c r="K724" s="28"/>
      <c r="L724" s="28"/>
      <c r="M724"/>
      <c r="N724"/>
      <c r="O724"/>
      <c r="P724"/>
      <c r="Q724"/>
      <c r="R724"/>
      <c r="S724"/>
    </row>
    <row r="725" spans="1:19" s="49" customFormat="1" ht="15.75" hidden="1" x14ac:dyDescent="0.25">
      <c r="A725" s="69"/>
      <c r="B725" s="79" t="s">
        <v>528</v>
      </c>
      <c r="C725" s="51" t="s">
        <v>22</v>
      </c>
      <c r="D725" s="37">
        <v>0</v>
      </c>
      <c r="E725" s="38"/>
      <c r="F725" s="38"/>
      <c r="G725" s="38">
        <f t="shared" si="23"/>
        <v>0</v>
      </c>
      <c r="H725" s="38">
        <f t="shared" si="23"/>
        <v>0</v>
      </c>
      <c r="I725" s="51">
        <f t="shared" si="24"/>
        <v>0</v>
      </c>
      <c r="J725"/>
      <c r="K725" s="28"/>
      <c r="L725" s="28"/>
      <c r="M725"/>
      <c r="N725"/>
      <c r="O725"/>
      <c r="P725"/>
      <c r="Q725"/>
      <c r="R725"/>
      <c r="S725"/>
    </row>
    <row r="726" spans="1:19" s="49" customFormat="1" ht="15.75" hidden="1" x14ac:dyDescent="0.25">
      <c r="A726" s="69"/>
      <c r="B726" s="79" t="s">
        <v>529</v>
      </c>
      <c r="C726" s="51" t="s">
        <v>22</v>
      </c>
      <c r="D726" s="37">
        <v>0</v>
      </c>
      <c r="E726" s="38"/>
      <c r="F726" s="38"/>
      <c r="G726" s="38">
        <f t="shared" si="23"/>
        <v>0</v>
      </c>
      <c r="H726" s="38">
        <f t="shared" si="23"/>
        <v>0</v>
      </c>
      <c r="I726" s="51">
        <f t="shared" si="24"/>
        <v>0</v>
      </c>
      <c r="J726"/>
      <c r="K726" s="28"/>
      <c r="L726" s="28"/>
      <c r="M726"/>
      <c r="N726"/>
      <c r="O726"/>
      <c r="P726"/>
      <c r="Q726"/>
      <c r="R726"/>
      <c r="S726"/>
    </row>
    <row r="727" spans="1:19" s="49" customFormat="1" ht="15.75" hidden="1" x14ac:dyDescent="0.25">
      <c r="A727" s="69"/>
      <c r="B727" s="79" t="s">
        <v>530</v>
      </c>
      <c r="C727" s="51" t="s">
        <v>22</v>
      </c>
      <c r="D727" s="37">
        <v>0</v>
      </c>
      <c r="E727" s="38"/>
      <c r="F727" s="38"/>
      <c r="G727" s="38">
        <f t="shared" si="23"/>
        <v>0</v>
      </c>
      <c r="H727" s="38">
        <f t="shared" si="23"/>
        <v>0</v>
      </c>
      <c r="I727" s="51">
        <f t="shared" si="24"/>
        <v>0</v>
      </c>
      <c r="J727"/>
      <c r="K727" s="28"/>
      <c r="L727" s="28"/>
      <c r="M727"/>
      <c r="N727"/>
      <c r="O727"/>
      <c r="P727"/>
      <c r="Q727"/>
      <c r="R727"/>
      <c r="S727"/>
    </row>
    <row r="728" spans="1:19" s="49" customFormat="1" ht="15.75" hidden="1" x14ac:dyDescent="0.25">
      <c r="A728" s="69"/>
      <c r="B728" s="79" t="s">
        <v>531</v>
      </c>
      <c r="C728" s="51" t="s">
        <v>22</v>
      </c>
      <c r="D728" s="37">
        <v>0</v>
      </c>
      <c r="E728" s="38"/>
      <c r="F728" s="38"/>
      <c r="G728" s="38">
        <f t="shared" si="23"/>
        <v>0</v>
      </c>
      <c r="H728" s="38">
        <f t="shared" si="23"/>
        <v>0</v>
      </c>
      <c r="I728" s="51">
        <f t="shared" si="24"/>
        <v>0</v>
      </c>
      <c r="J728"/>
      <c r="K728" s="28"/>
      <c r="L728" s="28"/>
      <c r="M728"/>
      <c r="N728"/>
      <c r="O728"/>
      <c r="P728"/>
      <c r="Q728"/>
      <c r="R728"/>
      <c r="S728"/>
    </row>
    <row r="729" spans="1:19" s="49" customFormat="1" ht="15.75" hidden="1" x14ac:dyDescent="0.25">
      <c r="A729" s="69"/>
      <c r="B729" s="79" t="s">
        <v>532</v>
      </c>
      <c r="C729" s="51" t="s">
        <v>22</v>
      </c>
      <c r="D729" s="37">
        <v>0</v>
      </c>
      <c r="E729" s="38"/>
      <c r="F729" s="38"/>
      <c r="G729" s="38">
        <f t="shared" si="23"/>
        <v>0</v>
      </c>
      <c r="H729" s="38">
        <f t="shared" si="23"/>
        <v>0</v>
      </c>
      <c r="I729" s="51">
        <f t="shared" si="24"/>
        <v>0</v>
      </c>
      <c r="J729"/>
      <c r="K729" s="28"/>
      <c r="L729" s="28"/>
      <c r="M729"/>
      <c r="N729"/>
      <c r="O729"/>
      <c r="P729"/>
      <c r="Q729"/>
      <c r="R729"/>
      <c r="S729"/>
    </row>
    <row r="730" spans="1:19" s="49" customFormat="1" ht="15.75" hidden="1" x14ac:dyDescent="0.25">
      <c r="A730" s="69"/>
      <c r="B730" s="79" t="s">
        <v>533</v>
      </c>
      <c r="C730" s="51" t="s">
        <v>22</v>
      </c>
      <c r="D730" s="37">
        <v>0</v>
      </c>
      <c r="E730" s="38"/>
      <c r="F730" s="38"/>
      <c r="G730" s="38">
        <f t="shared" si="23"/>
        <v>0</v>
      </c>
      <c r="H730" s="38">
        <f t="shared" si="23"/>
        <v>0</v>
      </c>
      <c r="I730" s="51">
        <f t="shared" si="24"/>
        <v>0</v>
      </c>
      <c r="J730"/>
      <c r="K730" s="28"/>
      <c r="L730" s="28"/>
      <c r="M730"/>
      <c r="N730"/>
      <c r="O730"/>
      <c r="P730"/>
      <c r="Q730"/>
      <c r="R730"/>
      <c r="S730"/>
    </row>
    <row r="731" spans="1:19" s="49" customFormat="1" ht="15.75" hidden="1" x14ac:dyDescent="0.25">
      <c r="A731" s="69"/>
      <c r="B731" s="79" t="s">
        <v>534</v>
      </c>
      <c r="C731" s="51" t="s">
        <v>22</v>
      </c>
      <c r="D731" s="37">
        <v>0</v>
      </c>
      <c r="E731" s="38"/>
      <c r="F731" s="38"/>
      <c r="G731" s="38">
        <f t="shared" si="23"/>
        <v>0</v>
      </c>
      <c r="H731" s="38">
        <f t="shared" si="23"/>
        <v>0</v>
      </c>
      <c r="I731" s="51">
        <f t="shared" si="24"/>
        <v>0</v>
      </c>
      <c r="J731"/>
      <c r="K731" s="28"/>
      <c r="L731" s="28"/>
      <c r="M731"/>
      <c r="N731"/>
      <c r="O731"/>
      <c r="P731"/>
      <c r="Q731"/>
      <c r="R731"/>
      <c r="S731"/>
    </row>
    <row r="732" spans="1:19" s="49" customFormat="1" ht="15.75" hidden="1" x14ac:dyDescent="0.25">
      <c r="A732" s="69"/>
      <c r="B732" s="79" t="s">
        <v>535</v>
      </c>
      <c r="C732" s="51" t="s">
        <v>22</v>
      </c>
      <c r="D732" s="37">
        <v>0</v>
      </c>
      <c r="E732" s="38"/>
      <c r="F732" s="38"/>
      <c r="G732" s="38">
        <f t="shared" si="23"/>
        <v>0</v>
      </c>
      <c r="H732" s="38">
        <f t="shared" si="23"/>
        <v>0</v>
      </c>
      <c r="I732" s="51">
        <f t="shared" si="24"/>
        <v>0</v>
      </c>
      <c r="J732"/>
      <c r="K732" s="28"/>
      <c r="L732" s="28"/>
      <c r="M732"/>
      <c r="N732"/>
      <c r="O732"/>
      <c r="P732"/>
      <c r="Q732"/>
      <c r="R732"/>
      <c r="S732"/>
    </row>
    <row r="733" spans="1:19" s="49" customFormat="1" ht="15.75" hidden="1" x14ac:dyDescent="0.25">
      <c r="A733" s="69"/>
      <c r="B733" s="79" t="s">
        <v>536</v>
      </c>
      <c r="C733" s="51" t="s">
        <v>22</v>
      </c>
      <c r="D733" s="37">
        <v>0</v>
      </c>
      <c r="E733" s="38"/>
      <c r="F733" s="38"/>
      <c r="G733" s="38">
        <f t="shared" ref="G733:H798" si="25">$D733*E733</f>
        <v>0</v>
      </c>
      <c r="H733" s="38">
        <f t="shared" si="25"/>
        <v>0</v>
      </c>
      <c r="I733" s="51">
        <f t="shared" si="24"/>
        <v>0</v>
      </c>
      <c r="J733"/>
      <c r="K733" s="28"/>
      <c r="L733" s="28"/>
      <c r="M733"/>
      <c r="N733"/>
      <c r="O733"/>
      <c r="P733"/>
      <c r="Q733"/>
      <c r="R733"/>
      <c r="S733"/>
    </row>
    <row r="734" spans="1:19" s="49" customFormat="1" ht="15.75" hidden="1" x14ac:dyDescent="0.25">
      <c r="A734" s="69"/>
      <c r="B734" s="79" t="s">
        <v>537</v>
      </c>
      <c r="C734" s="51" t="s">
        <v>22</v>
      </c>
      <c r="D734" s="37">
        <v>0</v>
      </c>
      <c r="E734" s="38"/>
      <c r="F734" s="38"/>
      <c r="G734" s="38">
        <f t="shared" si="25"/>
        <v>0</v>
      </c>
      <c r="H734" s="38">
        <f t="shared" si="25"/>
        <v>0</v>
      </c>
      <c r="I734" s="51">
        <f t="shared" si="24"/>
        <v>0</v>
      </c>
      <c r="J734"/>
      <c r="K734" s="28"/>
      <c r="L734" s="28"/>
      <c r="M734"/>
      <c r="N734"/>
      <c r="O734"/>
      <c r="P734"/>
      <c r="Q734"/>
      <c r="R734"/>
      <c r="S734"/>
    </row>
    <row r="735" spans="1:19" s="49" customFormat="1" ht="15.75" hidden="1" x14ac:dyDescent="0.25">
      <c r="A735" s="69"/>
      <c r="B735" s="79" t="s">
        <v>538</v>
      </c>
      <c r="C735" s="51" t="s">
        <v>22</v>
      </c>
      <c r="D735" s="37">
        <v>0</v>
      </c>
      <c r="E735" s="38"/>
      <c r="F735" s="38"/>
      <c r="G735" s="38">
        <f t="shared" si="25"/>
        <v>0</v>
      </c>
      <c r="H735" s="38">
        <f t="shared" si="25"/>
        <v>0</v>
      </c>
      <c r="I735" s="51">
        <f t="shared" si="24"/>
        <v>0</v>
      </c>
      <c r="J735"/>
      <c r="K735" s="28"/>
      <c r="L735" s="28"/>
      <c r="M735"/>
      <c r="N735"/>
      <c r="O735"/>
      <c r="P735"/>
      <c r="Q735"/>
      <c r="R735"/>
      <c r="S735"/>
    </row>
    <row r="736" spans="1:19" s="49" customFormat="1" ht="15.75" hidden="1" x14ac:dyDescent="0.25">
      <c r="A736" s="69"/>
      <c r="B736" s="79" t="s">
        <v>539</v>
      </c>
      <c r="C736" s="51" t="s">
        <v>22</v>
      </c>
      <c r="D736" s="37">
        <v>0</v>
      </c>
      <c r="E736" s="38"/>
      <c r="F736" s="38"/>
      <c r="G736" s="38">
        <f t="shared" si="25"/>
        <v>0</v>
      </c>
      <c r="H736" s="38">
        <f t="shared" si="25"/>
        <v>0</v>
      </c>
      <c r="I736" s="51">
        <f t="shared" si="24"/>
        <v>0</v>
      </c>
      <c r="J736"/>
      <c r="K736" s="28"/>
      <c r="L736" s="28"/>
      <c r="M736"/>
      <c r="N736"/>
      <c r="O736"/>
      <c r="P736"/>
      <c r="Q736"/>
      <c r="R736"/>
      <c r="S736"/>
    </row>
    <row r="737" spans="1:19" s="49" customFormat="1" ht="24" hidden="1" x14ac:dyDescent="0.25">
      <c r="A737" s="69"/>
      <c r="B737" s="79" t="s">
        <v>540</v>
      </c>
      <c r="C737" s="51" t="s">
        <v>122</v>
      </c>
      <c r="D737" s="37">
        <v>0</v>
      </c>
      <c r="E737" s="38"/>
      <c r="F737" s="38"/>
      <c r="G737" s="38">
        <f t="shared" si="25"/>
        <v>0</v>
      </c>
      <c r="H737" s="38">
        <f t="shared" si="25"/>
        <v>0</v>
      </c>
      <c r="I737" s="51">
        <f t="shared" si="24"/>
        <v>0</v>
      </c>
      <c r="J737"/>
      <c r="K737" s="28"/>
      <c r="L737" s="28"/>
      <c r="M737"/>
      <c r="N737"/>
      <c r="O737"/>
      <c r="P737"/>
      <c r="Q737"/>
      <c r="R737"/>
      <c r="S737"/>
    </row>
    <row r="738" spans="1:19" s="49" customFormat="1" ht="24" x14ac:dyDescent="0.25">
      <c r="A738" s="38"/>
      <c r="B738" s="38" t="s">
        <v>541</v>
      </c>
      <c r="C738" s="38" t="s">
        <v>397</v>
      </c>
      <c r="D738" s="37">
        <v>4</v>
      </c>
      <c r="E738" s="38"/>
      <c r="F738" s="38"/>
      <c r="G738" s="38">
        <f t="shared" si="25"/>
        <v>0</v>
      </c>
      <c r="H738" s="38">
        <f t="shared" si="25"/>
        <v>0</v>
      </c>
      <c r="I738" s="38">
        <f t="shared" si="24"/>
        <v>0</v>
      </c>
      <c r="J738"/>
      <c r="K738" s="28"/>
      <c r="L738" s="28"/>
      <c r="M738"/>
      <c r="N738"/>
      <c r="O738"/>
      <c r="P738"/>
      <c r="Q738"/>
      <c r="R738"/>
      <c r="S738"/>
    </row>
    <row r="739" spans="1:19" s="49" customFormat="1" ht="15.75" hidden="1" customHeight="1" x14ac:dyDescent="0.25">
      <c r="A739" s="38"/>
      <c r="B739" s="38" t="s">
        <v>262</v>
      </c>
      <c r="C739" s="38" t="s">
        <v>32</v>
      </c>
      <c r="D739" s="37">
        <v>0</v>
      </c>
      <c r="E739" s="38"/>
      <c r="F739" s="38"/>
      <c r="G739" s="38">
        <f t="shared" si="25"/>
        <v>0</v>
      </c>
      <c r="H739" s="38">
        <f t="shared" si="25"/>
        <v>0</v>
      </c>
      <c r="I739" s="38">
        <f t="shared" si="24"/>
        <v>0</v>
      </c>
      <c r="J739"/>
      <c r="K739" s="28"/>
      <c r="L739" s="28"/>
      <c r="M739"/>
      <c r="N739"/>
      <c r="O739"/>
      <c r="P739"/>
      <c r="Q739"/>
      <c r="R739"/>
      <c r="S739"/>
    </row>
    <row r="740" spans="1:19" s="49" customFormat="1" ht="15.75" hidden="1" x14ac:dyDescent="0.25">
      <c r="A740" s="39"/>
      <c r="B740" s="40">
        <v>0</v>
      </c>
      <c r="C740" s="41">
        <v>0</v>
      </c>
      <c r="D740" s="42">
        <v>0</v>
      </c>
      <c r="E740" s="42"/>
      <c r="F740" s="42"/>
      <c r="G740" s="43">
        <f t="shared" si="25"/>
        <v>0</v>
      </c>
      <c r="H740" s="43">
        <f t="shared" si="25"/>
        <v>0</v>
      </c>
      <c r="I740" s="43">
        <f t="shared" si="24"/>
        <v>0</v>
      </c>
      <c r="J740"/>
      <c r="K740" s="28"/>
      <c r="L740" s="28"/>
      <c r="M740"/>
      <c r="N740"/>
      <c r="O740"/>
      <c r="P740"/>
      <c r="Q740"/>
      <c r="R740"/>
      <c r="S740"/>
    </row>
    <row r="741" spans="1:19" s="49" customFormat="1" ht="15.75" hidden="1" x14ac:dyDescent="0.25">
      <c r="A741" s="39"/>
      <c r="B741" s="40">
        <v>0</v>
      </c>
      <c r="C741" s="41">
        <v>0</v>
      </c>
      <c r="D741" s="42">
        <v>0</v>
      </c>
      <c r="E741" s="42"/>
      <c r="F741" s="42"/>
      <c r="G741" s="43">
        <f t="shared" si="25"/>
        <v>0</v>
      </c>
      <c r="H741" s="43">
        <f t="shared" si="25"/>
        <v>0</v>
      </c>
      <c r="I741" s="43">
        <f t="shared" si="24"/>
        <v>0</v>
      </c>
      <c r="J741"/>
      <c r="K741" s="28"/>
      <c r="L741" s="28"/>
      <c r="M741"/>
      <c r="N741"/>
      <c r="O741"/>
      <c r="P741"/>
      <c r="Q741"/>
      <c r="R741"/>
      <c r="S741"/>
    </row>
    <row r="742" spans="1:19" s="49" customFormat="1" ht="15.75" hidden="1" x14ac:dyDescent="0.25">
      <c r="A742" s="39"/>
      <c r="B742" s="40">
        <v>0</v>
      </c>
      <c r="C742" s="41">
        <v>0</v>
      </c>
      <c r="D742" s="42">
        <v>0</v>
      </c>
      <c r="E742" s="42"/>
      <c r="F742" s="42"/>
      <c r="G742" s="43">
        <f t="shared" si="25"/>
        <v>0</v>
      </c>
      <c r="H742" s="43">
        <f t="shared" si="25"/>
        <v>0</v>
      </c>
      <c r="I742" s="43">
        <f t="shared" si="24"/>
        <v>0</v>
      </c>
      <c r="J742"/>
      <c r="K742" s="28"/>
      <c r="L742" s="28"/>
      <c r="M742"/>
      <c r="N742"/>
      <c r="O742"/>
      <c r="P742"/>
      <c r="Q742"/>
      <c r="R742"/>
      <c r="S742"/>
    </row>
    <row r="743" spans="1:19" s="49" customFormat="1" ht="15.75" hidden="1" x14ac:dyDescent="0.25">
      <c r="A743" s="60"/>
      <c r="B743" s="55" t="s">
        <v>26</v>
      </c>
      <c r="C743" s="56">
        <v>0</v>
      </c>
      <c r="D743" s="42">
        <v>0</v>
      </c>
      <c r="E743" s="43"/>
      <c r="F743" s="43"/>
      <c r="G743" s="43">
        <f>SUM(G596:G742)</f>
        <v>0</v>
      </c>
      <c r="H743" s="43">
        <f>SUM(H596:H742)</f>
        <v>0</v>
      </c>
      <c r="I743" s="43">
        <f>SUM(I596:I742)</f>
        <v>0</v>
      </c>
      <c r="J743"/>
      <c r="K743" s="28"/>
      <c r="L743" s="28"/>
      <c r="M743"/>
      <c r="N743"/>
      <c r="O743"/>
      <c r="P743"/>
      <c r="Q743"/>
      <c r="R743"/>
      <c r="S743"/>
    </row>
    <row r="744" spans="1:19" s="49" customFormat="1" ht="15.75" customHeight="1" x14ac:dyDescent="0.25">
      <c r="A744" s="121" t="s">
        <v>542</v>
      </c>
      <c r="B744" s="122"/>
      <c r="C744" s="26">
        <v>0</v>
      </c>
      <c r="D744" s="66"/>
      <c r="E744" s="67"/>
      <c r="F744" s="67"/>
      <c r="G744" s="67"/>
      <c r="H744" s="67"/>
      <c r="I744" s="27">
        <f>I745+I826+I930+I964+I975</f>
        <v>0</v>
      </c>
      <c r="J744"/>
      <c r="K744" s="28"/>
      <c r="L744" s="28"/>
      <c r="M744"/>
      <c r="N744"/>
      <c r="O744"/>
      <c r="P744"/>
      <c r="Q744"/>
      <c r="R744"/>
      <c r="S744"/>
    </row>
    <row r="745" spans="1:19" s="49" customFormat="1" ht="15.75" hidden="1" x14ac:dyDescent="0.25">
      <c r="A745" s="69"/>
      <c r="B745" s="70" t="s">
        <v>543</v>
      </c>
      <c r="C745" s="31">
        <v>0</v>
      </c>
      <c r="D745" s="54">
        <v>0</v>
      </c>
      <c r="E745" s="53"/>
      <c r="F745" s="53"/>
      <c r="G745" s="34"/>
      <c r="H745" s="34"/>
      <c r="I745" s="35">
        <f>I825</f>
        <v>0</v>
      </c>
      <c r="J745"/>
      <c r="K745" s="28"/>
      <c r="L745" s="28"/>
      <c r="M745"/>
      <c r="N745"/>
      <c r="O745"/>
      <c r="P745"/>
      <c r="Q745"/>
      <c r="R745"/>
      <c r="S745"/>
    </row>
    <row r="746" spans="1:19" s="49" customFormat="1" ht="15.75" hidden="1" x14ac:dyDescent="0.25">
      <c r="A746" s="69"/>
      <c r="B746" s="79" t="s">
        <v>544</v>
      </c>
      <c r="C746" s="51" t="s">
        <v>22</v>
      </c>
      <c r="D746" s="37">
        <v>0</v>
      </c>
      <c r="E746" s="38"/>
      <c r="F746" s="38"/>
      <c r="G746" s="38">
        <f t="shared" si="25"/>
        <v>0</v>
      </c>
      <c r="H746" s="38">
        <f t="shared" si="25"/>
        <v>0</v>
      </c>
      <c r="I746" s="51">
        <f t="shared" si="24"/>
        <v>0</v>
      </c>
      <c r="J746"/>
      <c r="K746" s="28"/>
      <c r="L746" s="28"/>
      <c r="M746"/>
      <c r="N746"/>
      <c r="O746"/>
      <c r="P746"/>
      <c r="Q746"/>
      <c r="R746"/>
      <c r="S746"/>
    </row>
    <row r="747" spans="1:19" s="49" customFormat="1" ht="15.75" hidden="1" x14ac:dyDescent="0.25">
      <c r="A747" s="69"/>
      <c r="B747" s="79" t="s">
        <v>545</v>
      </c>
      <c r="C747" s="51" t="s">
        <v>22</v>
      </c>
      <c r="D747" s="37">
        <v>0</v>
      </c>
      <c r="E747" s="38"/>
      <c r="F747" s="38"/>
      <c r="G747" s="38">
        <f t="shared" si="25"/>
        <v>0</v>
      </c>
      <c r="H747" s="38">
        <f t="shared" si="25"/>
        <v>0</v>
      </c>
      <c r="I747" s="51">
        <f t="shared" si="24"/>
        <v>0</v>
      </c>
      <c r="J747"/>
      <c r="K747" s="28"/>
      <c r="L747" s="28"/>
      <c r="M747"/>
      <c r="N747"/>
      <c r="O747"/>
      <c r="P747"/>
      <c r="Q747"/>
      <c r="R747"/>
      <c r="S747"/>
    </row>
    <row r="748" spans="1:19" s="49" customFormat="1" ht="15.75" hidden="1" x14ac:dyDescent="0.25">
      <c r="A748" s="69"/>
      <c r="B748" s="79" t="s">
        <v>546</v>
      </c>
      <c r="C748" s="51" t="s">
        <v>22</v>
      </c>
      <c r="D748" s="37">
        <v>0</v>
      </c>
      <c r="E748" s="38"/>
      <c r="F748" s="38"/>
      <c r="G748" s="38">
        <f t="shared" si="25"/>
        <v>0</v>
      </c>
      <c r="H748" s="38">
        <f t="shared" si="25"/>
        <v>0</v>
      </c>
      <c r="I748" s="51">
        <f t="shared" si="24"/>
        <v>0</v>
      </c>
      <c r="J748"/>
      <c r="K748" s="36"/>
      <c r="L748" s="36"/>
      <c r="M748"/>
      <c r="N748"/>
      <c r="O748"/>
      <c r="P748"/>
      <c r="Q748"/>
      <c r="R748"/>
      <c r="S748"/>
    </row>
    <row r="749" spans="1:19" s="49" customFormat="1" ht="15.75" x14ac:dyDescent="0.25">
      <c r="A749" s="69"/>
      <c r="B749" s="79" t="s">
        <v>547</v>
      </c>
      <c r="C749" s="51" t="s">
        <v>22</v>
      </c>
      <c r="D749" s="37">
        <v>1</v>
      </c>
      <c r="E749" s="38"/>
      <c r="F749" s="38"/>
      <c r="G749" s="38">
        <f t="shared" si="25"/>
        <v>0</v>
      </c>
      <c r="H749" s="38">
        <f t="shared" si="25"/>
        <v>0</v>
      </c>
      <c r="I749" s="51">
        <f t="shared" si="24"/>
        <v>0</v>
      </c>
      <c r="J749"/>
      <c r="K749" s="36"/>
      <c r="L749" s="36"/>
      <c r="M749"/>
      <c r="N749"/>
      <c r="O749"/>
      <c r="P749"/>
      <c r="Q749"/>
      <c r="R749"/>
      <c r="S749"/>
    </row>
    <row r="750" spans="1:19" s="49" customFormat="1" ht="15.75" hidden="1" x14ac:dyDescent="0.25">
      <c r="A750" s="69"/>
      <c r="B750" s="79" t="s">
        <v>548</v>
      </c>
      <c r="C750" s="51" t="s">
        <v>22</v>
      </c>
      <c r="D750" s="37">
        <v>0</v>
      </c>
      <c r="E750" s="38"/>
      <c r="F750" s="38"/>
      <c r="G750" s="38">
        <f t="shared" si="25"/>
        <v>0</v>
      </c>
      <c r="H750" s="38">
        <f t="shared" si="25"/>
        <v>0</v>
      </c>
      <c r="I750" s="51">
        <f t="shared" si="24"/>
        <v>0</v>
      </c>
      <c r="J750"/>
      <c r="K750" s="36"/>
      <c r="L750" s="36"/>
      <c r="M750"/>
      <c r="N750"/>
      <c r="O750"/>
      <c r="P750"/>
      <c r="Q750"/>
      <c r="R750"/>
      <c r="S750"/>
    </row>
    <row r="751" spans="1:19" s="49" customFormat="1" ht="15.75" hidden="1" x14ac:dyDescent="0.25">
      <c r="A751" s="69"/>
      <c r="B751" s="79" t="s">
        <v>549</v>
      </c>
      <c r="C751" s="51" t="s">
        <v>22</v>
      </c>
      <c r="D751" s="37">
        <v>0</v>
      </c>
      <c r="E751" s="38"/>
      <c r="F751" s="38"/>
      <c r="G751" s="38">
        <f t="shared" si="25"/>
        <v>0</v>
      </c>
      <c r="H751" s="38">
        <f t="shared" si="25"/>
        <v>0</v>
      </c>
      <c r="I751" s="51">
        <f t="shared" si="24"/>
        <v>0</v>
      </c>
      <c r="J751"/>
      <c r="K751" s="36"/>
      <c r="L751" s="36"/>
      <c r="M751"/>
      <c r="N751"/>
      <c r="O751"/>
      <c r="P751"/>
      <c r="Q751"/>
      <c r="R751"/>
      <c r="S751"/>
    </row>
    <row r="752" spans="1:19" s="49" customFormat="1" ht="15.75" hidden="1" x14ac:dyDescent="0.25">
      <c r="A752" s="69"/>
      <c r="B752" s="79" t="s">
        <v>550</v>
      </c>
      <c r="C752" s="51" t="s">
        <v>22</v>
      </c>
      <c r="D752" s="37">
        <v>0</v>
      </c>
      <c r="E752" s="38"/>
      <c r="F752" s="38"/>
      <c r="G752" s="38">
        <f t="shared" si="25"/>
        <v>0</v>
      </c>
      <c r="H752" s="38">
        <f t="shared" si="25"/>
        <v>0</v>
      </c>
      <c r="I752" s="51">
        <f t="shared" si="24"/>
        <v>0</v>
      </c>
      <c r="J752"/>
      <c r="K752" s="86"/>
      <c r="L752" s="28"/>
      <c r="M752"/>
      <c r="N752"/>
      <c r="O752"/>
      <c r="P752"/>
      <c r="Q752"/>
      <c r="R752"/>
      <c r="S752"/>
    </row>
    <row r="753" spans="1:19" s="49" customFormat="1" ht="15.75" x14ac:dyDescent="0.25">
      <c r="A753" s="69"/>
      <c r="B753" s="79" t="s">
        <v>551</v>
      </c>
      <c r="C753" s="51" t="s">
        <v>22</v>
      </c>
      <c r="D753" s="37">
        <v>1</v>
      </c>
      <c r="E753" s="38"/>
      <c r="F753" s="38"/>
      <c r="G753" s="38">
        <f t="shared" si="25"/>
        <v>0</v>
      </c>
      <c r="H753" s="38">
        <f t="shared" si="25"/>
        <v>0</v>
      </c>
      <c r="I753" s="51">
        <f t="shared" ref="I753" si="26">SUM(G753:H753)</f>
        <v>0</v>
      </c>
      <c r="J753"/>
      <c r="K753" s="28"/>
      <c r="L753" s="28"/>
      <c r="M753"/>
      <c r="N753"/>
      <c r="O753"/>
      <c r="P753"/>
      <c r="Q753"/>
      <c r="R753"/>
      <c r="S753"/>
    </row>
    <row r="754" spans="1:19" s="49" customFormat="1" ht="24" hidden="1" x14ac:dyDescent="0.25">
      <c r="A754" s="69"/>
      <c r="B754" s="79" t="s">
        <v>552</v>
      </c>
      <c r="C754" s="51" t="s">
        <v>22</v>
      </c>
      <c r="D754" s="37">
        <v>0</v>
      </c>
      <c r="E754" s="38"/>
      <c r="F754" s="38"/>
      <c r="G754" s="38">
        <f t="shared" si="25"/>
        <v>0</v>
      </c>
      <c r="H754" s="38">
        <f t="shared" si="25"/>
        <v>0</v>
      </c>
      <c r="I754" s="51">
        <f t="shared" si="24"/>
        <v>0</v>
      </c>
      <c r="J754"/>
      <c r="K754" s="28"/>
      <c r="L754" s="28"/>
      <c r="M754"/>
      <c r="N754"/>
      <c r="O754"/>
      <c r="P754"/>
      <c r="Q754"/>
      <c r="R754"/>
      <c r="S754"/>
    </row>
    <row r="755" spans="1:19" s="49" customFormat="1" ht="15.75" hidden="1" x14ac:dyDescent="0.25">
      <c r="A755" s="69"/>
      <c r="B755" s="79" t="s">
        <v>553</v>
      </c>
      <c r="C755" s="51" t="s">
        <v>22</v>
      </c>
      <c r="D755" s="37">
        <v>0</v>
      </c>
      <c r="E755" s="38"/>
      <c r="F755" s="38"/>
      <c r="G755" s="38">
        <f t="shared" si="25"/>
        <v>0</v>
      </c>
      <c r="H755" s="38">
        <f t="shared" si="25"/>
        <v>0</v>
      </c>
      <c r="I755" s="51">
        <f t="shared" si="24"/>
        <v>0</v>
      </c>
      <c r="J755"/>
      <c r="K755" s="28"/>
      <c r="L755" s="28"/>
      <c r="M755"/>
      <c r="N755"/>
      <c r="O755"/>
      <c r="P755"/>
      <c r="Q755"/>
      <c r="R755"/>
      <c r="S755"/>
    </row>
    <row r="756" spans="1:19" s="49" customFormat="1" ht="15.75" hidden="1" x14ac:dyDescent="0.25">
      <c r="A756" s="69"/>
      <c r="B756" s="79" t="s">
        <v>554</v>
      </c>
      <c r="C756" s="51" t="s">
        <v>22</v>
      </c>
      <c r="D756" s="37">
        <v>0</v>
      </c>
      <c r="E756" s="38"/>
      <c r="F756" s="38"/>
      <c r="G756" s="38">
        <f t="shared" si="25"/>
        <v>0</v>
      </c>
      <c r="H756" s="38">
        <f t="shared" si="25"/>
        <v>0</v>
      </c>
      <c r="I756" s="51">
        <f t="shared" si="24"/>
        <v>0</v>
      </c>
      <c r="J756"/>
      <c r="K756" s="28"/>
      <c r="L756" s="28"/>
      <c r="M756"/>
      <c r="N756"/>
      <c r="O756"/>
      <c r="P756"/>
      <c r="Q756"/>
      <c r="R756"/>
      <c r="S756"/>
    </row>
    <row r="757" spans="1:19" s="49" customFormat="1" ht="24" hidden="1" x14ac:dyDescent="0.25">
      <c r="A757" s="69"/>
      <c r="B757" s="79" t="s">
        <v>555</v>
      </c>
      <c r="C757" s="51" t="s">
        <v>22</v>
      </c>
      <c r="D757" s="37">
        <v>0</v>
      </c>
      <c r="E757" s="38"/>
      <c r="F757" s="38"/>
      <c r="G757" s="38">
        <f t="shared" si="25"/>
        <v>0</v>
      </c>
      <c r="H757" s="38">
        <f t="shared" si="25"/>
        <v>0</v>
      </c>
      <c r="I757" s="51">
        <f t="shared" ref="I757:I829" si="27">SUM(G757:H757)</f>
        <v>0</v>
      </c>
      <c r="J757"/>
      <c r="K757" s="28"/>
      <c r="L757" s="28"/>
      <c r="M757"/>
      <c r="N757"/>
      <c r="O757"/>
      <c r="P757"/>
      <c r="Q757"/>
      <c r="R757"/>
      <c r="S757"/>
    </row>
    <row r="758" spans="1:19" s="49" customFormat="1" ht="24" hidden="1" x14ac:dyDescent="0.25">
      <c r="A758" s="69"/>
      <c r="B758" s="79" t="s">
        <v>556</v>
      </c>
      <c r="C758" s="51" t="s">
        <v>22</v>
      </c>
      <c r="D758" s="37">
        <v>0</v>
      </c>
      <c r="E758" s="38"/>
      <c r="F758" s="38"/>
      <c r="G758" s="38">
        <f t="shared" si="25"/>
        <v>0</v>
      </c>
      <c r="H758" s="38">
        <f t="shared" si="25"/>
        <v>0</v>
      </c>
      <c r="I758" s="51">
        <f t="shared" si="27"/>
        <v>0</v>
      </c>
      <c r="J758"/>
      <c r="K758" s="28"/>
      <c r="L758" s="28"/>
      <c r="M758"/>
      <c r="N758"/>
      <c r="O758"/>
      <c r="P758"/>
      <c r="Q758"/>
      <c r="R758"/>
      <c r="S758"/>
    </row>
    <row r="759" spans="1:19" s="49" customFormat="1" ht="24" hidden="1" x14ac:dyDescent="0.25">
      <c r="A759" s="69"/>
      <c r="B759" s="79" t="s">
        <v>557</v>
      </c>
      <c r="C759" s="51" t="s">
        <v>22</v>
      </c>
      <c r="D759" s="37">
        <v>0</v>
      </c>
      <c r="E759" s="38"/>
      <c r="F759" s="38"/>
      <c r="G759" s="38">
        <f t="shared" si="25"/>
        <v>0</v>
      </c>
      <c r="H759" s="38">
        <f t="shared" si="25"/>
        <v>0</v>
      </c>
      <c r="I759" s="51">
        <f t="shared" si="27"/>
        <v>0</v>
      </c>
      <c r="J759"/>
      <c r="K759" s="28"/>
      <c r="L759" s="28"/>
      <c r="M759"/>
      <c r="N759"/>
      <c r="O759"/>
      <c r="P759"/>
      <c r="Q759"/>
      <c r="R759"/>
      <c r="S759"/>
    </row>
    <row r="760" spans="1:19" s="49" customFormat="1" ht="24" hidden="1" x14ac:dyDescent="0.25">
      <c r="A760" s="69"/>
      <c r="B760" s="79" t="s">
        <v>558</v>
      </c>
      <c r="C760" s="51" t="s">
        <v>22</v>
      </c>
      <c r="D760" s="37">
        <v>0</v>
      </c>
      <c r="E760" s="38"/>
      <c r="F760" s="38"/>
      <c r="G760" s="38">
        <f t="shared" si="25"/>
        <v>0</v>
      </c>
      <c r="H760" s="38">
        <f t="shared" si="25"/>
        <v>0</v>
      </c>
      <c r="I760" s="51">
        <f t="shared" si="27"/>
        <v>0</v>
      </c>
      <c r="J760"/>
      <c r="K760" s="28"/>
      <c r="L760" s="28"/>
      <c r="M760"/>
      <c r="N760"/>
      <c r="O760"/>
      <c r="P760"/>
      <c r="Q760"/>
      <c r="R760"/>
      <c r="S760"/>
    </row>
    <row r="761" spans="1:19" s="49" customFormat="1" ht="24" hidden="1" x14ac:dyDescent="0.25">
      <c r="A761" s="69"/>
      <c r="B761" s="79" t="s">
        <v>559</v>
      </c>
      <c r="C761" s="51" t="s">
        <v>22</v>
      </c>
      <c r="D761" s="37">
        <v>0</v>
      </c>
      <c r="E761" s="38"/>
      <c r="F761" s="38"/>
      <c r="G761" s="38">
        <f t="shared" si="25"/>
        <v>0</v>
      </c>
      <c r="H761" s="38">
        <f t="shared" si="25"/>
        <v>0</v>
      </c>
      <c r="I761" s="51">
        <f t="shared" si="27"/>
        <v>0</v>
      </c>
      <c r="J761"/>
      <c r="K761" s="28"/>
      <c r="L761" s="28"/>
      <c r="M761"/>
      <c r="N761"/>
      <c r="O761"/>
      <c r="P761"/>
      <c r="Q761"/>
      <c r="R761"/>
      <c r="S761"/>
    </row>
    <row r="762" spans="1:19" s="49" customFormat="1" ht="24" hidden="1" x14ac:dyDescent="0.25">
      <c r="A762" s="69"/>
      <c r="B762" s="79" t="s">
        <v>560</v>
      </c>
      <c r="C762" s="51" t="s">
        <v>22</v>
      </c>
      <c r="D762" s="37">
        <v>0</v>
      </c>
      <c r="E762" s="38"/>
      <c r="F762" s="38"/>
      <c r="G762" s="38">
        <f t="shared" si="25"/>
        <v>0</v>
      </c>
      <c r="H762" s="38">
        <f t="shared" si="25"/>
        <v>0</v>
      </c>
      <c r="I762" s="51">
        <f t="shared" si="27"/>
        <v>0</v>
      </c>
      <c r="J762"/>
      <c r="K762" s="28"/>
      <c r="L762" s="28"/>
      <c r="M762"/>
      <c r="N762"/>
      <c r="O762"/>
      <c r="P762"/>
      <c r="Q762"/>
      <c r="R762"/>
      <c r="S762"/>
    </row>
    <row r="763" spans="1:19" s="49" customFormat="1" ht="24" hidden="1" x14ac:dyDescent="0.25">
      <c r="A763" s="69"/>
      <c r="B763" s="79" t="s">
        <v>561</v>
      </c>
      <c r="C763" s="51" t="s">
        <v>22</v>
      </c>
      <c r="D763" s="37">
        <v>0</v>
      </c>
      <c r="E763" s="38"/>
      <c r="F763" s="38"/>
      <c r="G763" s="38">
        <f t="shared" si="25"/>
        <v>0</v>
      </c>
      <c r="H763" s="38">
        <f t="shared" si="25"/>
        <v>0</v>
      </c>
      <c r="I763" s="51">
        <f t="shared" si="27"/>
        <v>0</v>
      </c>
      <c r="J763"/>
      <c r="K763" s="28"/>
      <c r="L763" s="28"/>
      <c r="M763"/>
      <c r="N763"/>
      <c r="O763"/>
      <c r="P763"/>
      <c r="Q763"/>
      <c r="R763"/>
      <c r="S763"/>
    </row>
    <row r="764" spans="1:19" s="49" customFormat="1" ht="24" hidden="1" x14ac:dyDescent="0.25">
      <c r="A764" s="69"/>
      <c r="B764" s="79" t="s">
        <v>563</v>
      </c>
      <c r="C764" s="51" t="s">
        <v>22</v>
      </c>
      <c r="D764" s="37">
        <v>0</v>
      </c>
      <c r="E764" s="38"/>
      <c r="F764" s="38"/>
      <c r="G764" s="38">
        <f t="shared" si="25"/>
        <v>0</v>
      </c>
      <c r="H764" s="38">
        <f t="shared" si="25"/>
        <v>0</v>
      </c>
      <c r="I764" s="51">
        <f t="shared" si="27"/>
        <v>0</v>
      </c>
      <c r="J764"/>
      <c r="K764" s="28"/>
      <c r="L764" s="28"/>
      <c r="M764"/>
      <c r="N764"/>
      <c r="O764"/>
      <c r="P764"/>
      <c r="Q764"/>
      <c r="R764"/>
      <c r="S764"/>
    </row>
    <row r="765" spans="1:19" s="49" customFormat="1" ht="15.75" hidden="1" x14ac:dyDescent="0.25">
      <c r="A765" s="69"/>
      <c r="B765" s="79" t="s">
        <v>564</v>
      </c>
      <c r="C765" s="51" t="s">
        <v>22</v>
      </c>
      <c r="D765" s="37">
        <v>0</v>
      </c>
      <c r="E765" s="38"/>
      <c r="F765" s="38"/>
      <c r="G765" s="38">
        <f t="shared" si="25"/>
        <v>0</v>
      </c>
      <c r="H765" s="38">
        <f t="shared" si="25"/>
        <v>0</v>
      </c>
      <c r="I765" s="51">
        <f t="shared" si="27"/>
        <v>0</v>
      </c>
      <c r="J765"/>
      <c r="K765" s="28"/>
      <c r="L765" s="28"/>
      <c r="M765"/>
      <c r="N765"/>
      <c r="O765"/>
      <c r="P765"/>
      <c r="Q765"/>
      <c r="R765"/>
      <c r="S765"/>
    </row>
    <row r="766" spans="1:19" s="49" customFormat="1" ht="15.75" hidden="1" x14ac:dyDescent="0.25">
      <c r="A766" s="69"/>
      <c r="B766" s="79" t="s">
        <v>565</v>
      </c>
      <c r="C766" s="51" t="s">
        <v>22</v>
      </c>
      <c r="D766" s="37">
        <v>0</v>
      </c>
      <c r="E766" s="38"/>
      <c r="F766" s="38"/>
      <c r="G766" s="38">
        <f t="shared" si="25"/>
        <v>0</v>
      </c>
      <c r="H766" s="38">
        <f t="shared" si="25"/>
        <v>0</v>
      </c>
      <c r="I766" s="51">
        <f t="shared" si="27"/>
        <v>0</v>
      </c>
      <c r="J766"/>
      <c r="K766" s="28"/>
      <c r="L766" s="28"/>
      <c r="M766"/>
      <c r="N766"/>
      <c r="O766"/>
      <c r="P766"/>
      <c r="Q766"/>
      <c r="R766"/>
      <c r="S766"/>
    </row>
    <row r="767" spans="1:19" s="49" customFormat="1" ht="15.75" hidden="1" x14ac:dyDescent="0.25">
      <c r="A767" s="69"/>
      <c r="B767" s="79" t="s">
        <v>566</v>
      </c>
      <c r="C767" s="51" t="s">
        <v>22</v>
      </c>
      <c r="D767" s="37">
        <v>0</v>
      </c>
      <c r="E767" s="38"/>
      <c r="F767" s="38"/>
      <c r="G767" s="38">
        <f t="shared" si="25"/>
        <v>0</v>
      </c>
      <c r="H767" s="38">
        <f t="shared" si="25"/>
        <v>0</v>
      </c>
      <c r="I767" s="51">
        <f t="shared" si="27"/>
        <v>0</v>
      </c>
      <c r="J767"/>
      <c r="K767" s="28"/>
      <c r="L767" s="28"/>
      <c r="M767"/>
      <c r="N767"/>
      <c r="O767"/>
      <c r="P767"/>
      <c r="Q767"/>
      <c r="R767"/>
      <c r="S767"/>
    </row>
    <row r="768" spans="1:19" s="49" customFormat="1" ht="15.75" hidden="1" x14ac:dyDescent="0.25">
      <c r="A768" s="69"/>
      <c r="B768" s="79" t="s">
        <v>567</v>
      </c>
      <c r="C768" s="51" t="s">
        <v>22</v>
      </c>
      <c r="D768" s="37">
        <v>0</v>
      </c>
      <c r="E768" s="38"/>
      <c r="F768" s="38"/>
      <c r="G768" s="38">
        <f t="shared" si="25"/>
        <v>0</v>
      </c>
      <c r="H768" s="38">
        <f t="shared" si="25"/>
        <v>0</v>
      </c>
      <c r="I768" s="51">
        <f t="shared" si="27"/>
        <v>0</v>
      </c>
      <c r="J768"/>
      <c r="K768" s="28"/>
      <c r="L768" s="28"/>
      <c r="M768"/>
      <c r="N768"/>
      <c r="O768"/>
      <c r="P768"/>
      <c r="Q768"/>
      <c r="R768"/>
      <c r="S768"/>
    </row>
    <row r="769" spans="1:19" s="49" customFormat="1" ht="15.75" hidden="1" x14ac:dyDescent="0.25">
      <c r="A769" s="69"/>
      <c r="B769" s="79" t="s">
        <v>568</v>
      </c>
      <c r="C769" s="51" t="s">
        <v>22</v>
      </c>
      <c r="D769" s="37">
        <v>0</v>
      </c>
      <c r="E769" s="38"/>
      <c r="F769" s="38"/>
      <c r="G769" s="38">
        <f t="shared" si="25"/>
        <v>0</v>
      </c>
      <c r="H769" s="38">
        <f t="shared" si="25"/>
        <v>0</v>
      </c>
      <c r="I769" s="51">
        <f t="shared" si="27"/>
        <v>0</v>
      </c>
      <c r="J769"/>
      <c r="K769" s="28"/>
      <c r="L769" s="28"/>
      <c r="M769"/>
      <c r="N769"/>
      <c r="O769"/>
      <c r="P769"/>
      <c r="Q769"/>
      <c r="R769"/>
      <c r="S769"/>
    </row>
    <row r="770" spans="1:19" s="49" customFormat="1" ht="15.75" hidden="1" x14ac:dyDescent="0.25">
      <c r="A770" s="69"/>
      <c r="B770" s="79" t="s">
        <v>569</v>
      </c>
      <c r="C770" s="51" t="s">
        <v>22</v>
      </c>
      <c r="D770" s="37">
        <v>0</v>
      </c>
      <c r="E770" s="38"/>
      <c r="F770" s="38"/>
      <c r="G770" s="38">
        <f t="shared" si="25"/>
        <v>0</v>
      </c>
      <c r="H770" s="38">
        <f t="shared" si="25"/>
        <v>0</v>
      </c>
      <c r="I770" s="51">
        <f t="shared" si="27"/>
        <v>0</v>
      </c>
      <c r="J770"/>
      <c r="K770" s="28"/>
      <c r="L770" s="28"/>
      <c r="M770"/>
      <c r="N770"/>
      <c r="O770"/>
      <c r="P770"/>
      <c r="Q770"/>
      <c r="R770"/>
      <c r="S770"/>
    </row>
    <row r="771" spans="1:19" s="49" customFormat="1" ht="15.75" hidden="1" x14ac:dyDescent="0.25">
      <c r="A771" s="69"/>
      <c r="B771" s="79" t="s">
        <v>570</v>
      </c>
      <c r="C771" s="51" t="s">
        <v>22</v>
      </c>
      <c r="D771" s="37">
        <v>0</v>
      </c>
      <c r="E771" s="38"/>
      <c r="F771" s="38"/>
      <c r="G771" s="38">
        <f t="shared" si="25"/>
        <v>0</v>
      </c>
      <c r="H771" s="38">
        <f t="shared" si="25"/>
        <v>0</v>
      </c>
      <c r="I771" s="51">
        <f t="shared" si="27"/>
        <v>0</v>
      </c>
      <c r="J771"/>
      <c r="K771" s="28"/>
      <c r="L771" s="28"/>
      <c r="M771"/>
      <c r="N771"/>
      <c r="O771"/>
      <c r="P771"/>
      <c r="Q771"/>
      <c r="R771"/>
      <c r="S771"/>
    </row>
    <row r="772" spans="1:19" s="49" customFormat="1" ht="15.75" hidden="1" x14ac:dyDescent="0.25">
      <c r="A772" s="69"/>
      <c r="B772" s="79" t="s">
        <v>571</v>
      </c>
      <c r="C772" s="51" t="s">
        <v>22</v>
      </c>
      <c r="D772" s="37">
        <v>0</v>
      </c>
      <c r="E772" s="38"/>
      <c r="F772" s="38"/>
      <c r="G772" s="38">
        <f t="shared" si="25"/>
        <v>0</v>
      </c>
      <c r="H772" s="38">
        <f t="shared" si="25"/>
        <v>0</v>
      </c>
      <c r="I772" s="51">
        <f t="shared" si="27"/>
        <v>0</v>
      </c>
      <c r="J772"/>
      <c r="K772" s="28"/>
      <c r="L772" s="28"/>
      <c r="M772"/>
      <c r="N772"/>
      <c r="O772"/>
      <c r="P772"/>
      <c r="Q772"/>
      <c r="R772"/>
      <c r="S772"/>
    </row>
    <row r="773" spans="1:19" s="49" customFormat="1" ht="15.75" hidden="1" x14ac:dyDescent="0.25">
      <c r="A773" s="69"/>
      <c r="B773" s="79" t="s">
        <v>572</v>
      </c>
      <c r="C773" s="51" t="s">
        <v>22</v>
      </c>
      <c r="D773" s="37">
        <v>0</v>
      </c>
      <c r="E773" s="38"/>
      <c r="F773" s="38"/>
      <c r="G773" s="38">
        <f t="shared" si="25"/>
        <v>0</v>
      </c>
      <c r="H773" s="38">
        <f t="shared" si="25"/>
        <v>0</v>
      </c>
      <c r="I773" s="51">
        <f t="shared" si="27"/>
        <v>0</v>
      </c>
      <c r="J773"/>
      <c r="K773" s="28"/>
      <c r="L773" s="28"/>
      <c r="M773"/>
      <c r="N773"/>
      <c r="O773"/>
      <c r="P773"/>
      <c r="Q773"/>
      <c r="R773"/>
      <c r="S773"/>
    </row>
    <row r="774" spans="1:19" s="49" customFormat="1" ht="24" hidden="1" x14ac:dyDescent="0.25">
      <c r="A774" s="69"/>
      <c r="B774" s="79" t="s">
        <v>573</v>
      </c>
      <c r="C774" s="51" t="s">
        <v>22</v>
      </c>
      <c r="D774" s="37">
        <v>0</v>
      </c>
      <c r="E774" s="38"/>
      <c r="F774" s="38"/>
      <c r="G774" s="38">
        <f t="shared" si="25"/>
        <v>0</v>
      </c>
      <c r="H774" s="38">
        <f t="shared" si="25"/>
        <v>0</v>
      </c>
      <c r="I774" s="51">
        <f t="shared" si="27"/>
        <v>0</v>
      </c>
      <c r="J774"/>
      <c r="K774" s="28"/>
      <c r="L774" s="28"/>
      <c r="M774"/>
      <c r="N774"/>
      <c r="O774"/>
      <c r="P774"/>
      <c r="Q774"/>
      <c r="R774"/>
      <c r="S774"/>
    </row>
    <row r="775" spans="1:19" s="49" customFormat="1" ht="15.75" hidden="1" x14ac:dyDescent="0.25">
      <c r="A775" s="69"/>
      <c r="B775" s="79" t="s">
        <v>574</v>
      </c>
      <c r="C775" s="51" t="s">
        <v>22</v>
      </c>
      <c r="D775" s="37">
        <v>0</v>
      </c>
      <c r="E775" s="38"/>
      <c r="F775" s="38"/>
      <c r="G775" s="38">
        <f t="shared" si="25"/>
        <v>0</v>
      </c>
      <c r="H775" s="38">
        <f t="shared" si="25"/>
        <v>0</v>
      </c>
      <c r="I775" s="51">
        <f t="shared" si="27"/>
        <v>0</v>
      </c>
      <c r="J775"/>
      <c r="K775" s="28"/>
      <c r="L775" s="28"/>
      <c r="M775"/>
      <c r="N775"/>
      <c r="O775"/>
      <c r="P775"/>
      <c r="Q775"/>
      <c r="R775"/>
      <c r="S775"/>
    </row>
    <row r="776" spans="1:19" s="49" customFormat="1" ht="15.75" hidden="1" x14ac:dyDescent="0.25">
      <c r="A776" s="69"/>
      <c r="B776" s="79" t="s">
        <v>575</v>
      </c>
      <c r="C776" s="51" t="s">
        <v>22</v>
      </c>
      <c r="D776" s="37">
        <v>0</v>
      </c>
      <c r="E776" s="38"/>
      <c r="F776" s="38"/>
      <c r="G776" s="38">
        <f t="shared" si="25"/>
        <v>0</v>
      </c>
      <c r="H776" s="38">
        <f t="shared" si="25"/>
        <v>0</v>
      </c>
      <c r="I776" s="51">
        <f t="shared" si="27"/>
        <v>0</v>
      </c>
      <c r="J776"/>
      <c r="K776" s="28"/>
      <c r="L776" s="28"/>
      <c r="M776"/>
      <c r="N776"/>
      <c r="O776"/>
      <c r="P776"/>
      <c r="Q776"/>
      <c r="R776"/>
      <c r="S776"/>
    </row>
    <row r="777" spans="1:19" s="49" customFormat="1" ht="15.75" hidden="1" x14ac:dyDescent="0.25">
      <c r="A777" s="69"/>
      <c r="B777" s="79" t="s">
        <v>576</v>
      </c>
      <c r="C777" s="51" t="s">
        <v>22</v>
      </c>
      <c r="D777" s="37">
        <v>0</v>
      </c>
      <c r="E777" s="38"/>
      <c r="F777" s="38"/>
      <c r="G777" s="38">
        <f t="shared" si="25"/>
        <v>0</v>
      </c>
      <c r="H777" s="38">
        <f t="shared" si="25"/>
        <v>0</v>
      </c>
      <c r="I777" s="51">
        <f t="shared" si="27"/>
        <v>0</v>
      </c>
      <c r="J777"/>
      <c r="K777" s="28"/>
      <c r="L777" s="28"/>
      <c r="M777"/>
      <c r="N777"/>
      <c r="O777"/>
      <c r="P777"/>
      <c r="Q777"/>
      <c r="R777"/>
      <c r="S777"/>
    </row>
    <row r="778" spans="1:19" s="49" customFormat="1" ht="15.75" hidden="1" x14ac:dyDescent="0.25">
      <c r="A778" s="69"/>
      <c r="B778" s="79" t="s">
        <v>577</v>
      </c>
      <c r="C778" s="51" t="s">
        <v>22</v>
      </c>
      <c r="D778" s="37">
        <v>0</v>
      </c>
      <c r="E778" s="38"/>
      <c r="F778" s="38"/>
      <c r="G778" s="38">
        <f t="shared" si="25"/>
        <v>0</v>
      </c>
      <c r="H778" s="38">
        <f t="shared" si="25"/>
        <v>0</v>
      </c>
      <c r="I778" s="51">
        <f t="shared" si="27"/>
        <v>0</v>
      </c>
      <c r="J778"/>
      <c r="K778" s="28"/>
      <c r="L778" s="28"/>
      <c r="M778"/>
      <c r="N778"/>
      <c r="O778"/>
      <c r="P778"/>
      <c r="Q778"/>
      <c r="R778"/>
      <c r="S778"/>
    </row>
    <row r="779" spans="1:19" s="49" customFormat="1" ht="15.75" hidden="1" x14ac:dyDescent="0.25">
      <c r="A779" s="69"/>
      <c r="B779" s="79" t="s">
        <v>578</v>
      </c>
      <c r="C779" s="51" t="s">
        <v>22</v>
      </c>
      <c r="D779" s="37">
        <v>0</v>
      </c>
      <c r="E779" s="38"/>
      <c r="F779" s="38"/>
      <c r="G779" s="38">
        <f t="shared" si="25"/>
        <v>0</v>
      </c>
      <c r="H779" s="38">
        <f t="shared" si="25"/>
        <v>0</v>
      </c>
      <c r="I779" s="51">
        <f t="shared" si="27"/>
        <v>0</v>
      </c>
      <c r="J779"/>
      <c r="K779" s="28"/>
      <c r="L779" s="28"/>
      <c r="M779"/>
      <c r="N779"/>
      <c r="O779"/>
      <c r="P779"/>
      <c r="Q779"/>
      <c r="R779"/>
      <c r="S779"/>
    </row>
    <row r="780" spans="1:19" s="49" customFormat="1" ht="15.75" hidden="1" x14ac:dyDescent="0.25">
      <c r="A780" s="69"/>
      <c r="B780" s="79" t="s">
        <v>579</v>
      </c>
      <c r="C780" s="51" t="s">
        <v>22</v>
      </c>
      <c r="D780" s="37">
        <v>0</v>
      </c>
      <c r="E780" s="38"/>
      <c r="F780" s="38"/>
      <c r="G780" s="38">
        <f t="shared" si="25"/>
        <v>0</v>
      </c>
      <c r="H780" s="38">
        <f t="shared" si="25"/>
        <v>0</v>
      </c>
      <c r="I780" s="51">
        <f t="shared" si="27"/>
        <v>0</v>
      </c>
      <c r="J780"/>
      <c r="K780" s="28"/>
      <c r="L780" s="28"/>
      <c r="M780"/>
      <c r="N780"/>
      <c r="O780"/>
      <c r="P780"/>
      <c r="Q780"/>
      <c r="R780"/>
      <c r="S780"/>
    </row>
    <row r="781" spans="1:19" s="49" customFormat="1" ht="15.75" hidden="1" x14ac:dyDescent="0.25">
      <c r="A781" s="69"/>
      <c r="B781" s="79" t="s">
        <v>580</v>
      </c>
      <c r="C781" s="51" t="s">
        <v>22</v>
      </c>
      <c r="D781" s="37">
        <v>0</v>
      </c>
      <c r="E781" s="38"/>
      <c r="F781" s="38"/>
      <c r="G781" s="38">
        <f t="shared" si="25"/>
        <v>0</v>
      </c>
      <c r="H781" s="38">
        <f t="shared" si="25"/>
        <v>0</v>
      </c>
      <c r="I781" s="51">
        <f t="shared" si="27"/>
        <v>0</v>
      </c>
      <c r="J781"/>
      <c r="K781" s="28"/>
      <c r="L781" s="28"/>
      <c r="M781"/>
      <c r="N781"/>
      <c r="O781"/>
      <c r="P781"/>
      <c r="Q781"/>
      <c r="R781"/>
      <c r="S781"/>
    </row>
    <row r="782" spans="1:19" s="49" customFormat="1" ht="15.75" hidden="1" x14ac:dyDescent="0.25">
      <c r="A782" s="69"/>
      <c r="B782" s="79" t="s">
        <v>581</v>
      </c>
      <c r="C782" s="51" t="s">
        <v>22</v>
      </c>
      <c r="D782" s="37">
        <v>0</v>
      </c>
      <c r="E782" s="38"/>
      <c r="F782" s="38"/>
      <c r="G782" s="38">
        <f t="shared" si="25"/>
        <v>0</v>
      </c>
      <c r="H782" s="38">
        <f t="shared" si="25"/>
        <v>0</v>
      </c>
      <c r="I782" s="51">
        <f t="shared" si="27"/>
        <v>0</v>
      </c>
      <c r="J782"/>
      <c r="K782" s="28"/>
      <c r="L782" s="28"/>
      <c r="M782"/>
      <c r="N782"/>
      <c r="O782"/>
      <c r="P782"/>
      <c r="Q782"/>
      <c r="R782"/>
      <c r="S782"/>
    </row>
    <row r="783" spans="1:19" s="49" customFormat="1" ht="15.75" hidden="1" x14ac:dyDescent="0.25">
      <c r="A783" s="69"/>
      <c r="B783" s="79" t="s">
        <v>582</v>
      </c>
      <c r="C783" s="51" t="s">
        <v>22</v>
      </c>
      <c r="D783" s="37">
        <v>0</v>
      </c>
      <c r="E783" s="38"/>
      <c r="F783" s="38"/>
      <c r="G783" s="38">
        <f t="shared" si="25"/>
        <v>0</v>
      </c>
      <c r="H783" s="38">
        <f t="shared" si="25"/>
        <v>0</v>
      </c>
      <c r="I783" s="51">
        <f t="shared" si="27"/>
        <v>0</v>
      </c>
      <c r="J783"/>
      <c r="K783" s="28"/>
      <c r="L783" s="28"/>
      <c r="M783"/>
      <c r="N783"/>
      <c r="O783"/>
      <c r="P783"/>
      <c r="Q783"/>
      <c r="R783"/>
      <c r="S783"/>
    </row>
    <row r="784" spans="1:19" s="49" customFormat="1" ht="15.75" hidden="1" x14ac:dyDescent="0.25">
      <c r="A784" s="69"/>
      <c r="B784" s="79" t="s">
        <v>583</v>
      </c>
      <c r="C784" s="51" t="s">
        <v>22</v>
      </c>
      <c r="D784" s="37">
        <v>0</v>
      </c>
      <c r="E784" s="38"/>
      <c r="F784" s="38"/>
      <c r="G784" s="38">
        <f t="shared" si="25"/>
        <v>0</v>
      </c>
      <c r="H784" s="38">
        <f t="shared" si="25"/>
        <v>0</v>
      </c>
      <c r="I784" s="51">
        <f t="shared" si="27"/>
        <v>0</v>
      </c>
      <c r="J784"/>
      <c r="K784" s="28"/>
      <c r="L784" s="28"/>
      <c r="M784"/>
      <c r="N784"/>
      <c r="O784"/>
      <c r="P784"/>
      <c r="Q784"/>
      <c r="R784"/>
      <c r="S784"/>
    </row>
    <row r="785" spans="1:19" s="49" customFormat="1" ht="15.75" hidden="1" x14ac:dyDescent="0.25">
      <c r="A785" s="69"/>
      <c r="B785" s="79" t="s">
        <v>584</v>
      </c>
      <c r="C785" s="51" t="s">
        <v>22</v>
      </c>
      <c r="D785" s="37">
        <v>0</v>
      </c>
      <c r="E785" s="38"/>
      <c r="F785" s="38"/>
      <c r="G785" s="38">
        <f t="shared" si="25"/>
        <v>0</v>
      </c>
      <c r="H785" s="38">
        <f t="shared" si="25"/>
        <v>0</v>
      </c>
      <c r="I785" s="51">
        <f t="shared" si="27"/>
        <v>0</v>
      </c>
      <c r="J785"/>
      <c r="K785" s="28"/>
      <c r="L785" s="28"/>
      <c r="M785"/>
      <c r="N785"/>
      <c r="O785"/>
      <c r="P785"/>
      <c r="Q785"/>
      <c r="R785"/>
      <c r="S785"/>
    </row>
    <row r="786" spans="1:19" s="49" customFormat="1" ht="15.75" hidden="1" x14ac:dyDescent="0.25">
      <c r="A786" s="69"/>
      <c r="B786" s="79" t="s">
        <v>585</v>
      </c>
      <c r="C786" s="51" t="s">
        <v>22</v>
      </c>
      <c r="D786" s="37">
        <v>0</v>
      </c>
      <c r="E786" s="38"/>
      <c r="F786" s="38"/>
      <c r="G786" s="38">
        <f t="shared" si="25"/>
        <v>0</v>
      </c>
      <c r="H786" s="38">
        <f t="shared" si="25"/>
        <v>0</v>
      </c>
      <c r="I786" s="51">
        <f t="shared" si="27"/>
        <v>0</v>
      </c>
      <c r="J786"/>
      <c r="K786" s="28"/>
      <c r="L786" s="28"/>
      <c r="M786"/>
      <c r="N786"/>
      <c r="O786"/>
      <c r="P786"/>
      <c r="Q786"/>
      <c r="R786"/>
      <c r="S786"/>
    </row>
    <row r="787" spans="1:19" s="49" customFormat="1" ht="15.75" hidden="1" x14ac:dyDescent="0.25">
      <c r="A787" s="69"/>
      <c r="B787" s="79" t="s">
        <v>586</v>
      </c>
      <c r="C787" s="51" t="s">
        <v>22</v>
      </c>
      <c r="D787" s="37">
        <v>0</v>
      </c>
      <c r="E787" s="38"/>
      <c r="F787" s="38"/>
      <c r="G787" s="38">
        <f t="shared" si="25"/>
        <v>0</v>
      </c>
      <c r="H787" s="38">
        <f t="shared" si="25"/>
        <v>0</v>
      </c>
      <c r="I787" s="51">
        <f t="shared" si="27"/>
        <v>0</v>
      </c>
      <c r="J787"/>
      <c r="K787" s="28"/>
      <c r="L787" s="28"/>
      <c r="M787"/>
      <c r="N787"/>
      <c r="O787"/>
      <c r="P787"/>
      <c r="Q787"/>
      <c r="R787"/>
      <c r="S787"/>
    </row>
    <row r="788" spans="1:19" s="49" customFormat="1" ht="15.75" hidden="1" x14ac:dyDescent="0.25">
      <c r="A788" s="69"/>
      <c r="B788" s="79" t="s">
        <v>587</v>
      </c>
      <c r="C788" s="51" t="s">
        <v>22</v>
      </c>
      <c r="D788" s="37">
        <v>0</v>
      </c>
      <c r="E788" s="38"/>
      <c r="F788" s="38"/>
      <c r="G788" s="38">
        <f t="shared" si="25"/>
        <v>0</v>
      </c>
      <c r="H788" s="38">
        <f t="shared" si="25"/>
        <v>0</v>
      </c>
      <c r="I788" s="51">
        <f t="shared" si="27"/>
        <v>0</v>
      </c>
      <c r="J788"/>
      <c r="K788" s="28"/>
      <c r="L788" s="28"/>
      <c r="M788"/>
      <c r="N788"/>
      <c r="O788"/>
      <c r="P788"/>
      <c r="Q788"/>
      <c r="R788"/>
      <c r="S788"/>
    </row>
    <row r="789" spans="1:19" s="49" customFormat="1" ht="15.75" hidden="1" x14ac:dyDescent="0.25">
      <c r="A789" s="69"/>
      <c r="B789" s="79" t="s">
        <v>588</v>
      </c>
      <c r="C789" s="51" t="s">
        <v>22</v>
      </c>
      <c r="D789" s="37">
        <v>0</v>
      </c>
      <c r="E789" s="38"/>
      <c r="F789" s="38"/>
      <c r="G789" s="38">
        <f t="shared" si="25"/>
        <v>0</v>
      </c>
      <c r="H789" s="38">
        <f t="shared" si="25"/>
        <v>0</v>
      </c>
      <c r="I789" s="51">
        <f t="shared" si="27"/>
        <v>0</v>
      </c>
      <c r="J789"/>
      <c r="K789" s="28"/>
      <c r="L789" s="28"/>
      <c r="M789"/>
      <c r="N789"/>
      <c r="O789"/>
      <c r="P789"/>
      <c r="Q789"/>
      <c r="R789"/>
      <c r="S789"/>
    </row>
    <row r="790" spans="1:19" s="49" customFormat="1" ht="15.75" hidden="1" x14ac:dyDescent="0.25">
      <c r="A790" s="69"/>
      <c r="B790" s="79" t="s">
        <v>589</v>
      </c>
      <c r="C790" s="51" t="s">
        <v>22</v>
      </c>
      <c r="D790" s="37">
        <v>0</v>
      </c>
      <c r="E790" s="38"/>
      <c r="F790" s="38"/>
      <c r="G790" s="38">
        <f t="shared" si="25"/>
        <v>0</v>
      </c>
      <c r="H790" s="38">
        <f t="shared" si="25"/>
        <v>0</v>
      </c>
      <c r="I790" s="51">
        <f t="shared" si="27"/>
        <v>0</v>
      </c>
      <c r="J790"/>
      <c r="K790" s="28"/>
      <c r="L790" s="28"/>
      <c r="M790"/>
      <c r="N790"/>
      <c r="O790"/>
      <c r="P790"/>
      <c r="Q790"/>
      <c r="R790"/>
      <c r="S790"/>
    </row>
    <row r="791" spans="1:19" s="49" customFormat="1" ht="15.75" hidden="1" x14ac:dyDescent="0.25">
      <c r="A791" s="69"/>
      <c r="B791" s="79" t="s">
        <v>590</v>
      </c>
      <c r="C791" s="51" t="s">
        <v>22</v>
      </c>
      <c r="D791" s="37">
        <v>0</v>
      </c>
      <c r="E791" s="38"/>
      <c r="F791" s="38"/>
      <c r="G791" s="38">
        <f t="shared" si="25"/>
        <v>0</v>
      </c>
      <c r="H791" s="38">
        <f t="shared" si="25"/>
        <v>0</v>
      </c>
      <c r="I791" s="51">
        <f t="shared" si="27"/>
        <v>0</v>
      </c>
      <c r="J791"/>
      <c r="K791" s="28"/>
      <c r="L791" s="28"/>
      <c r="M791"/>
      <c r="N791"/>
      <c r="O791"/>
      <c r="P791"/>
      <c r="Q791"/>
      <c r="R791"/>
      <c r="S791"/>
    </row>
    <row r="792" spans="1:19" s="49" customFormat="1" ht="15.75" hidden="1" x14ac:dyDescent="0.25">
      <c r="A792" s="69"/>
      <c r="B792" s="79" t="s">
        <v>591</v>
      </c>
      <c r="C792" s="51" t="s">
        <v>22</v>
      </c>
      <c r="D792" s="37">
        <v>0</v>
      </c>
      <c r="E792" s="38"/>
      <c r="F792" s="38"/>
      <c r="G792" s="38">
        <f t="shared" si="25"/>
        <v>0</v>
      </c>
      <c r="H792" s="38">
        <f t="shared" si="25"/>
        <v>0</v>
      </c>
      <c r="I792" s="51">
        <f t="shared" si="27"/>
        <v>0</v>
      </c>
      <c r="J792"/>
      <c r="K792" s="28"/>
      <c r="L792" s="28"/>
      <c r="M792"/>
      <c r="N792"/>
      <c r="O792"/>
      <c r="P792"/>
      <c r="Q792"/>
      <c r="R792"/>
      <c r="S792"/>
    </row>
    <row r="793" spans="1:19" s="49" customFormat="1" ht="15.75" hidden="1" x14ac:dyDescent="0.25">
      <c r="A793" s="69"/>
      <c r="B793" s="79" t="s">
        <v>592</v>
      </c>
      <c r="C793" s="51" t="s">
        <v>22</v>
      </c>
      <c r="D793" s="37">
        <v>0</v>
      </c>
      <c r="E793" s="38"/>
      <c r="F793" s="38"/>
      <c r="G793" s="38">
        <f t="shared" si="25"/>
        <v>0</v>
      </c>
      <c r="H793" s="38">
        <f t="shared" si="25"/>
        <v>0</v>
      </c>
      <c r="I793" s="51">
        <f t="shared" si="27"/>
        <v>0</v>
      </c>
      <c r="J793"/>
      <c r="K793" s="28"/>
      <c r="L793" s="28"/>
      <c r="M793"/>
      <c r="N793"/>
      <c r="O793"/>
      <c r="P793"/>
      <c r="Q793"/>
      <c r="R793"/>
      <c r="S793"/>
    </row>
    <row r="794" spans="1:19" s="49" customFormat="1" ht="15.75" hidden="1" x14ac:dyDescent="0.25">
      <c r="A794" s="69"/>
      <c r="B794" s="79" t="s">
        <v>593</v>
      </c>
      <c r="C794" s="51" t="s">
        <v>22</v>
      </c>
      <c r="D794" s="37">
        <v>0</v>
      </c>
      <c r="E794" s="38"/>
      <c r="F794" s="38"/>
      <c r="G794" s="38">
        <f t="shared" si="25"/>
        <v>0</v>
      </c>
      <c r="H794" s="38">
        <f t="shared" si="25"/>
        <v>0</v>
      </c>
      <c r="I794" s="51">
        <f t="shared" si="27"/>
        <v>0</v>
      </c>
      <c r="J794"/>
      <c r="K794" s="28"/>
      <c r="L794" s="28"/>
      <c r="M794"/>
      <c r="N794"/>
      <c r="O794"/>
      <c r="P794"/>
      <c r="Q794"/>
      <c r="R794"/>
      <c r="S794"/>
    </row>
    <row r="795" spans="1:19" s="49" customFormat="1" ht="15.75" hidden="1" x14ac:dyDescent="0.25">
      <c r="A795" s="69"/>
      <c r="B795" s="79" t="s">
        <v>594</v>
      </c>
      <c r="C795" s="51" t="s">
        <v>22</v>
      </c>
      <c r="D795" s="37">
        <v>0</v>
      </c>
      <c r="E795" s="38"/>
      <c r="F795" s="38"/>
      <c r="G795" s="38">
        <f t="shared" si="25"/>
        <v>0</v>
      </c>
      <c r="H795" s="38">
        <f t="shared" si="25"/>
        <v>0</v>
      </c>
      <c r="I795" s="51">
        <f t="shared" si="27"/>
        <v>0</v>
      </c>
      <c r="J795"/>
      <c r="K795" s="28"/>
      <c r="L795" s="28"/>
      <c r="M795"/>
      <c r="N795"/>
      <c r="O795"/>
      <c r="P795"/>
      <c r="Q795"/>
      <c r="R795"/>
      <c r="S795"/>
    </row>
    <row r="796" spans="1:19" s="49" customFormat="1" ht="15.75" hidden="1" x14ac:dyDescent="0.25">
      <c r="A796" s="69"/>
      <c r="B796" s="79" t="s">
        <v>595</v>
      </c>
      <c r="C796" s="51" t="s">
        <v>22</v>
      </c>
      <c r="D796" s="37">
        <v>0</v>
      </c>
      <c r="E796" s="38"/>
      <c r="F796" s="38"/>
      <c r="G796" s="38">
        <f t="shared" si="25"/>
        <v>0</v>
      </c>
      <c r="H796" s="38">
        <f t="shared" si="25"/>
        <v>0</v>
      </c>
      <c r="I796" s="51">
        <f t="shared" si="27"/>
        <v>0</v>
      </c>
      <c r="J796"/>
      <c r="K796" s="28"/>
      <c r="L796" s="28"/>
      <c r="M796"/>
      <c r="N796"/>
      <c r="O796"/>
      <c r="P796"/>
      <c r="Q796"/>
      <c r="R796"/>
      <c r="S796"/>
    </row>
    <row r="797" spans="1:19" s="49" customFormat="1" ht="15.75" hidden="1" x14ac:dyDescent="0.25">
      <c r="A797" s="69"/>
      <c r="B797" s="79" t="s">
        <v>596</v>
      </c>
      <c r="C797" s="51" t="s">
        <v>22</v>
      </c>
      <c r="D797" s="37">
        <v>0</v>
      </c>
      <c r="E797" s="38"/>
      <c r="F797" s="38"/>
      <c r="G797" s="38">
        <f t="shared" si="25"/>
        <v>0</v>
      </c>
      <c r="H797" s="38">
        <f t="shared" si="25"/>
        <v>0</v>
      </c>
      <c r="I797" s="51">
        <f t="shared" si="27"/>
        <v>0</v>
      </c>
      <c r="J797"/>
      <c r="K797" s="28"/>
      <c r="L797" s="28"/>
      <c r="M797"/>
      <c r="N797"/>
      <c r="O797"/>
      <c r="P797"/>
      <c r="Q797"/>
      <c r="R797"/>
      <c r="S797"/>
    </row>
    <row r="798" spans="1:19" s="49" customFormat="1" ht="15.75" hidden="1" x14ac:dyDescent="0.25">
      <c r="A798" s="69"/>
      <c r="B798" s="79" t="s">
        <v>597</v>
      </c>
      <c r="C798" s="51" t="s">
        <v>22</v>
      </c>
      <c r="D798" s="37">
        <v>0</v>
      </c>
      <c r="E798" s="38"/>
      <c r="F798" s="38"/>
      <c r="G798" s="38">
        <f t="shared" si="25"/>
        <v>0</v>
      </c>
      <c r="H798" s="38">
        <f t="shared" si="25"/>
        <v>0</v>
      </c>
      <c r="I798" s="51">
        <f t="shared" si="27"/>
        <v>0</v>
      </c>
      <c r="J798"/>
      <c r="K798" s="28"/>
      <c r="L798" s="28"/>
      <c r="M798"/>
      <c r="N798"/>
      <c r="O798"/>
      <c r="P798"/>
      <c r="Q798"/>
      <c r="R798"/>
      <c r="S798"/>
    </row>
    <row r="799" spans="1:19" s="49" customFormat="1" ht="15.75" hidden="1" x14ac:dyDescent="0.25">
      <c r="A799" s="69"/>
      <c r="B799" s="79" t="s">
        <v>598</v>
      </c>
      <c r="C799" s="51" t="s">
        <v>22</v>
      </c>
      <c r="D799" s="37">
        <v>0</v>
      </c>
      <c r="E799" s="38"/>
      <c r="F799" s="38"/>
      <c r="G799" s="38">
        <f t="shared" ref="G799:H863" si="28">$D799*E799</f>
        <v>0</v>
      </c>
      <c r="H799" s="38">
        <f t="shared" si="28"/>
        <v>0</v>
      </c>
      <c r="I799" s="51">
        <f t="shared" si="27"/>
        <v>0</v>
      </c>
      <c r="J799"/>
      <c r="K799" s="28"/>
      <c r="L799" s="28"/>
      <c r="M799"/>
      <c r="N799"/>
      <c r="O799"/>
      <c r="P799"/>
      <c r="Q799"/>
      <c r="R799"/>
      <c r="S799"/>
    </row>
    <row r="800" spans="1:19" s="49" customFormat="1" ht="15.75" hidden="1" x14ac:dyDescent="0.25">
      <c r="A800" s="69"/>
      <c r="B800" s="79" t="s">
        <v>599</v>
      </c>
      <c r="C800" s="51" t="s">
        <v>22</v>
      </c>
      <c r="D800" s="37">
        <v>0</v>
      </c>
      <c r="E800" s="38"/>
      <c r="F800" s="38"/>
      <c r="G800" s="38">
        <f t="shared" si="28"/>
        <v>0</v>
      </c>
      <c r="H800" s="38">
        <f t="shared" si="28"/>
        <v>0</v>
      </c>
      <c r="I800" s="51">
        <f t="shared" si="27"/>
        <v>0</v>
      </c>
      <c r="J800"/>
      <c r="K800" s="28"/>
      <c r="L800" s="28"/>
      <c r="M800"/>
      <c r="N800"/>
      <c r="O800"/>
      <c r="P800"/>
      <c r="Q800"/>
      <c r="R800"/>
      <c r="S800"/>
    </row>
    <row r="801" spans="1:19" s="49" customFormat="1" ht="15.75" hidden="1" x14ac:dyDescent="0.25">
      <c r="A801" s="69"/>
      <c r="B801" s="79" t="s">
        <v>600</v>
      </c>
      <c r="C801" s="51" t="s">
        <v>22</v>
      </c>
      <c r="D801" s="37">
        <v>0</v>
      </c>
      <c r="E801" s="38"/>
      <c r="F801" s="38"/>
      <c r="G801" s="38">
        <f t="shared" si="28"/>
        <v>0</v>
      </c>
      <c r="H801" s="38">
        <f t="shared" si="28"/>
        <v>0</v>
      </c>
      <c r="I801" s="51">
        <f t="shared" si="27"/>
        <v>0</v>
      </c>
      <c r="J801"/>
      <c r="K801" s="28"/>
      <c r="L801" s="28"/>
      <c r="M801"/>
      <c r="N801"/>
      <c r="O801"/>
      <c r="P801"/>
      <c r="Q801"/>
      <c r="R801"/>
      <c r="S801"/>
    </row>
    <row r="802" spans="1:19" s="49" customFormat="1" ht="15.75" hidden="1" x14ac:dyDescent="0.25">
      <c r="A802" s="69"/>
      <c r="B802" s="79" t="s">
        <v>601</v>
      </c>
      <c r="C802" s="51" t="s">
        <v>22</v>
      </c>
      <c r="D802" s="37">
        <v>0</v>
      </c>
      <c r="E802" s="38"/>
      <c r="F802" s="38"/>
      <c r="G802" s="38">
        <f t="shared" si="28"/>
        <v>0</v>
      </c>
      <c r="H802" s="38">
        <f t="shared" si="28"/>
        <v>0</v>
      </c>
      <c r="I802" s="51">
        <f t="shared" si="27"/>
        <v>0</v>
      </c>
      <c r="J802"/>
      <c r="K802" s="28"/>
      <c r="L802" s="28"/>
      <c r="M802"/>
      <c r="N802"/>
      <c r="O802"/>
      <c r="P802"/>
      <c r="Q802"/>
      <c r="R802"/>
      <c r="S802"/>
    </row>
    <row r="803" spans="1:19" s="49" customFormat="1" ht="15.75" hidden="1" x14ac:dyDescent="0.25">
      <c r="A803" s="69"/>
      <c r="B803" s="79" t="s">
        <v>602</v>
      </c>
      <c r="C803" s="51" t="s">
        <v>22</v>
      </c>
      <c r="D803" s="37">
        <v>0</v>
      </c>
      <c r="E803" s="38"/>
      <c r="F803" s="38"/>
      <c r="G803" s="38">
        <f t="shared" si="28"/>
        <v>0</v>
      </c>
      <c r="H803" s="38">
        <f t="shared" si="28"/>
        <v>0</v>
      </c>
      <c r="I803" s="51">
        <f t="shared" si="27"/>
        <v>0</v>
      </c>
      <c r="J803"/>
      <c r="K803" s="28"/>
      <c r="L803" s="28"/>
      <c r="M803"/>
      <c r="N803"/>
      <c r="O803"/>
      <c r="P803"/>
      <c r="Q803"/>
      <c r="R803"/>
      <c r="S803"/>
    </row>
    <row r="804" spans="1:19" s="49" customFormat="1" ht="15.75" hidden="1" x14ac:dyDescent="0.25">
      <c r="A804" s="69"/>
      <c r="B804" s="79" t="s">
        <v>603</v>
      </c>
      <c r="C804" s="51" t="s">
        <v>22</v>
      </c>
      <c r="D804" s="37">
        <v>0</v>
      </c>
      <c r="E804" s="38"/>
      <c r="F804" s="38"/>
      <c r="G804" s="38">
        <f t="shared" si="28"/>
        <v>0</v>
      </c>
      <c r="H804" s="38">
        <f t="shared" si="28"/>
        <v>0</v>
      </c>
      <c r="I804" s="51">
        <f t="shared" si="27"/>
        <v>0</v>
      </c>
      <c r="J804"/>
      <c r="K804" s="28"/>
      <c r="L804" s="28"/>
      <c r="M804"/>
      <c r="N804"/>
      <c r="O804"/>
      <c r="P804"/>
      <c r="Q804"/>
      <c r="R804"/>
      <c r="S804"/>
    </row>
    <row r="805" spans="1:19" s="49" customFormat="1" ht="15.75" hidden="1" x14ac:dyDescent="0.25">
      <c r="A805" s="69"/>
      <c r="B805" s="79" t="s">
        <v>604</v>
      </c>
      <c r="C805" s="51" t="s">
        <v>22</v>
      </c>
      <c r="D805" s="37">
        <v>0</v>
      </c>
      <c r="E805" s="38"/>
      <c r="F805" s="38"/>
      <c r="G805" s="38">
        <f t="shared" si="28"/>
        <v>0</v>
      </c>
      <c r="H805" s="38">
        <f t="shared" si="28"/>
        <v>0</v>
      </c>
      <c r="I805" s="51">
        <f t="shared" si="27"/>
        <v>0</v>
      </c>
      <c r="J805"/>
      <c r="K805" s="28"/>
      <c r="L805" s="28"/>
      <c r="M805"/>
      <c r="N805"/>
      <c r="O805"/>
      <c r="P805"/>
      <c r="Q805"/>
      <c r="R805"/>
      <c r="S805"/>
    </row>
    <row r="806" spans="1:19" s="49" customFormat="1" ht="15.75" hidden="1" x14ac:dyDescent="0.25">
      <c r="A806" s="69"/>
      <c r="B806" s="79" t="s">
        <v>605</v>
      </c>
      <c r="C806" s="51" t="s">
        <v>22</v>
      </c>
      <c r="D806" s="37">
        <v>0</v>
      </c>
      <c r="E806" s="38"/>
      <c r="F806" s="38"/>
      <c r="G806" s="38">
        <f t="shared" si="28"/>
        <v>0</v>
      </c>
      <c r="H806" s="38">
        <f t="shared" si="28"/>
        <v>0</v>
      </c>
      <c r="I806" s="51">
        <f t="shared" si="27"/>
        <v>0</v>
      </c>
      <c r="J806"/>
      <c r="K806" s="28"/>
      <c r="L806" s="28"/>
      <c r="M806"/>
      <c r="N806"/>
      <c r="O806"/>
      <c r="P806"/>
      <c r="Q806"/>
      <c r="R806"/>
      <c r="S806"/>
    </row>
    <row r="807" spans="1:19" s="49" customFormat="1" ht="15.75" hidden="1" x14ac:dyDescent="0.25">
      <c r="A807" s="69"/>
      <c r="B807" s="79" t="s">
        <v>606</v>
      </c>
      <c r="C807" s="51" t="s">
        <v>22</v>
      </c>
      <c r="D807" s="37">
        <v>0</v>
      </c>
      <c r="E807" s="38"/>
      <c r="F807" s="38"/>
      <c r="G807" s="38">
        <f t="shared" si="28"/>
        <v>0</v>
      </c>
      <c r="H807" s="38">
        <f t="shared" si="28"/>
        <v>0</v>
      </c>
      <c r="I807" s="51">
        <f t="shared" si="27"/>
        <v>0</v>
      </c>
      <c r="J807"/>
      <c r="K807" s="28"/>
      <c r="L807" s="28"/>
      <c r="M807"/>
      <c r="N807"/>
      <c r="O807"/>
      <c r="P807"/>
      <c r="Q807"/>
      <c r="R807"/>
      <c r="S807"/>
    </row>
    <row r="808" spans="1:19" s="49" customFormat="1" ht="15.75" hidden="1" x14ac:dyDescent="0.25">
      <c r="A808" s="69"/>
      <c r="B808" s="79" t="s">
        <v>607</v>
      </c>
      <c r="C808" s="51" t="s">
        <v>22</v>
      </c>
      <c r="D808" s="37">
        <v>0</v>
      </c>
      <c r="E808" s="38"/>
      <c r="F808" s="38"/>
      <c r="G808" s="38">
        <f t="shared" si="28"/>
        <v>0</v>
      </c>
      <c r="H808" s="38">
        <f t="shared" si="28"/>
        <v>0</v>
      </c>
      <c r="I808" s="51">
        <f t="shared" si="27"/>
        <v>0</v>
      </c>
      <c r="J808"/>
      <c r="K808" s="28"/>
      <c r="L808" s="28"/>
      <c r="M808"/>
      <c r="N808"/>
      <c r="O808"/>
      <c r="P808"/>
      <c r="Q808"/>
      <c r="R808"/>
      <c r="S808"/>
    </row>
    <row r="809" spans="1:19" s="49" customFormat="1" ht="15.75" hidden="1" x14ac:dyDescent="0.25">
      <c r="A809" s="69"/>
      <c r="B809" s="79" t="s">
        <v>608</v>
      </c>
      <c r="C809" s="51" t="s">
        <v>22</v>
      </c>
      <c r="D809" s="37">
        <v>0</v>
      </c>
      <c r="E809" s="38"/>
      <c r="F809" s="38"/>
      <c r="G809" s="38">
        <f t="shared" si="28"/>
        <v>0</v>
      </c>
      <c r="H809" s="38">
        <f t="shared" si="28"/>
        <v>0</v>
      </c>
      <c r="I809" s="51">
        <f t="shared" si="27"/>
        <v>0</v>
      </c>
      <c r="J809"/>
      <c r="K809" s="28"/>
      <c r="L809" s="28"/>
      <c r="M809"/>
      <c r="N809"/>
      <c r="O809"/>
      <c r="P809"/>
      <c r="Q809"/>
      <c r="R809"/>
      <c r="S809"/>
    </row>
    <row r="810" spans="1:19" s="49" customFormat="1" ht="15.75" hidden="1" x14ac:dyDescent="0.25">
      <c r="A810" s="69"/>
      <c r="B810" s="79" t="s">
        <v>609</v>
      </c>
      <c r="C810" s="51" t="s">
        <v>22</v>
      </c>
      <c r="D810" s="37">
        <v>0</v>
      </c>
      <c r="E810" s="38"/>
      <c r="F810" s="38"/>
      <c r="G810" s="38">
        <f t="shared" si="28"/>
        <v>0</v>
      </c>
      <c r="H810" s="38">
        <f t="shared" si="28"/>
        <v>0</v>
      </c>
      <c r="I810" s="51">
        <f t="shared" si="27"/>
        <v>0</v>
      </c>
      <c r="J810"/>
      <c r="K810" s="28"/>
      <c r="L810" s="28"/>
      <c r="M810"/>
      <c r="N810"/>
      <c r="O810"/>
      <c r="P810"/>
      <c r="Q810"/>
      <c r="R810"/>
      <c r="S810"/>
    </row>
    <row r="811" spans="1:19" s="49" customFormat="1" ht="15.75" hidden="1" x14ac:dyDescent="0.25">
      <c r="A811" s="69"/>
      <c r="B811" s="79" t="s">
        <v>610</v>
      </c>
      <c r="C811" s="51" t="s">
        <v>22</v>
      </c>
      <c r="D811" s="37">
        <v>0</v>
      </c>
      <c r="E811" s="38"/>
      <c r="F811" s="38"/>
      <c r="G811" s="38">
        <f t="shared" si="28"/>
        <v>0</v>
      </c>
      <c r="H811" s="38">
        <f t="shared" si="28"/>
        <v>0</v>
      </c>
      <c r="I811" s="51">
        <f t="shared" si="27"/>
        <v>0</v>
      </c>
      <c r="J811"/>
      <c r="K811" s="28"/>
      <c r="L811" s="28"/>
      <c r="M811"/>
      <c r="N811"/>
      <c r="O811"/>
      <c r="P811"/>
      <c r="Q811"/>
      <c r="R811"/>
      <c r="S811"/>
    </row>
    <row r="812" spans="1:19" s="49" customFormat="1" ht="15.75" hidden="1" x14ac:dyDescent="0.25">
      <c r="A812" s="69"/>
      <c r="B812" s="79" t="s">
        <v>611</v>
      </c>
      <c r="C812" s="51" t="s">
        <v>22</v>
      </c>
      <c r="D812" s="37">
        <v>0</v>
      </c>
      <c r="E812" s="38"/>
      <c r="F812" s="38"/>
      <c r="G812" s="38">
        <f t="shared" si="28"/>
        <v>0</v>
      </c>
      <c r="H812" s="38">
        <f t="shared" si="28"/>
        <v>0</v>
      </c>
      <c r="I812" s="51">
        <f t="shared" si="27"/>
        <v>0</v>
      </c>
      <c r="J812"/>
      <c r="K812" s="28"/>
      <c r="L812" s="28"/>
      <c r="M812"/>
      <c r="N812"/>
      <c r="O812"/>
      <c r="P812"/>
      <c r="Q812"/>
      <c r="R812"/>
      <c r="S812"/>
    </row>
    <row r="813" spans="1:19" s="49" customFormat="1" ht="15.75" hidden="1" x14ac:dyDescent="0.25">
      <c r="A813" s="69"/>
      <c r="B813" s="79" t="s">
        <v>612</v>
      </c>
      <c r="C813" s="51" t="s">
        <v>22</v>
      </c>
      <c r="D813" s="37">
        <v>0</v>
      </c>
      <c r="E813" s="38"/>
      <c r="F813" s="38"/>
      <c r="G813" s="38">
        <f t="shared" si="28"/>
        <v>0</v>
      </c>
      <c r="H813" s="38">
        <f t="shared" si="28"/>
        <v>0</v>
      </c>
      <c r="I813" s="51">
        <f t="shared" si="27"/>
        <v>0</v>
      </c>
      <c r="J813"/>
      <c r="K813" s="28"/>
      <c r="L813" s="28"/>
      <c r="M813"/>
      <c r="N813"/>
      <c r="O813"/>
      <c r="P813"/>
      <c r="Q813"/>
      <c r="R813"/>
      <c r="S813"/>
    </row>
    <row r="814" spans="1:19" s="49" customFormat="1" ht="15.75" hidden="1" x14ac:dyDescent="0.25">
      <c r="A814" s="69"/>
      <c r="B814" s="79" t="s">
        <v>613</v>
      </c>
      <c r="C814" s="51" t="s">
        <v>22</v>
      </c>
      <c r="D814" s="37">
        <v>0</v>
      </c>
      <c r="E814" s="38"/>
      <c r="F814" s="38"/>
      <c r="G814" s="38">
        <f t="shared" si="28"/>
        <v>0</v>
      </c>
      <c r="H814" s="38">
        <f t="shared" si="28"/>
        <v>0</v>
      </c>
      <c r="I814" s="51">
        <f t="shared" si="27"/>
        <v>0</v>
      </c>
      <c r="J814"/>
      <c r="K814" s="28"/>
      <c r="L814" s="28"/>
      <c r="M814"/>
      <c r="N814"/>
      <c r="O814"/>
      <c r="P814"/>
      <c r="Q814"/>
      <c r="R814"/>
      <c r="S814"/>
    </row>
    <row r="815" spans="1:19" s="49" customFormat="1" ht="15.75" hidden="1" x14ac:dyDescent="0.25">
      <c r="A815" s="69"/>
      <c r="B815" s="79" t="s">
        <v>614</v>
      </c>
      <c r="C815" s="51" t="s">
        <v>22</v>
      </c>
      <c r="D815" s="37">
        <v>0</v>
      </c>
      <c r="E815" s="38"/>
      <c r="F815" s="38"/>
      <c r="G815" s="38">
        <f t="shared" si="28"/>
        <v>0</v>
      </c>
      <c r="H815" s="38">
        <f t="shared" si="28"/>
        <v>0</v>
      </c>
      <c r="I815" s="51">
        <f t="shared" si="27"/>
        <v>0</v>
      </c>
      <c r="J815"/>
      <c r="K815" s="28"/>
      <c r="L815" s="28"/>
      <c r="M815"/>
      <c r="N815"/>
      <c r="O815"/>
      <c r="P815"/>
      <c r="Q815"/>
      <c r="R815"/>
      <c r="S815"/>
    </row>
    <row r="816" spans="1:19" s="49" customFormat="1" ht="15.75" hidden="1" x14ac:dyDescent="0.25">
      <c r="A816" s="69"/>
      <c r="B816" s="79" t="s">
        <v>615</v>
      </c>
      <c r="C816" s="51" t="s">
        <v>22</v>
      </c>
      <c r="D816" s="37">
        <v>0</v>
      </c>
      <c r="E816" s="38"/>
      <c r="F816" s="38"/>
      <c r="G816" s="38">
        <f t="shared" si="28"/>
        <v>0</v>
      </c>
      <c r="H816" s="38">
        <f t="shared" si="28"/>
        <v>0</v>
      </c>
      <c r="I816" s="51">
        <f t="shared" si="27"/>
        <v>0</v>
      </c>
      <c r="J816"/>
      <c r="K816" s="28"/>
      <c r="L816" s="28"/>
      <c r="M816"/>
      <c r="N816"/>
      <c r="O816"/>
      <c r="P816"/>
      <c r="Q816"/>
      <c r="R816"/>
      <c r="S816"/>
    </row>
    <row r="817" spans="1:392" s="49" customFormat="1" ht="15.75" hidden="1" x14ac:dyDescent="0.25">
      <c r="A817" s="69"/>
      <c r="B817" s="79" t="s">
        <v>616</v>
      </c>
      <c r="C817" s="51" t="s">
        <v>22</v>
      </c>
      <c r="D817" s="37">
        <v>0</v>
      </c>
      <c r="E817" s="38"/>
      <c r="F817" s="38"/>
      <c r="G817" s="38">
        <f t="shared" si="28"/>
        <v>0</v>
      </c>
      <c r="H817" s="38">
        <f t="shared" si="28"/>
        <v>0</v>
      </c>
      <c r="I817" s="51">
        <f t="shared" si="27"/>
        <v>0</v>
      </c>
      <c r="J817"/>
      <c r="K817" s="28"/>
      <c r="L817" s="28"/>
      <c r="M817"/>
      <c r="N817"/>
      <c r="O817"/>
      <c r="P817"/>
      <c r="Q817"/>
      <c r="R817"/>
      <c r="S817"/>
    </row>
    <row r="818" spans="1:392" s="49" customFormat="1" ht="15.75" hidden="1" x14ac:dyDescent="0.25">
      <c r="A818" s="69"/>
      <c r="B818" s="79" t="s">
        <v>617</v>
      </c>
      <c r="C818" s="51" t="s">
        <v>22</v>
      </c>
      <c r="D818" s="37">
        <v>0</v>
      </c>
      <c r="E818" s="38"/>
      <c r="F818" s="38"/>
      <c r="G818" s="38">
        <f t="shared" si="28"/>
        <v>0</v>
      </c>
      <c r="H818" s="38">
        <f t="shared" si="28"/>
        <v>0</v>
      </c>
      <c r="I818" s="51">
        <f t="shared" si="27"/>
        <v>0</v>
      </c>
      <c r="J818"/>
      <c r="K818" s="28"/>
      <c r="L818" s="28"/>
      <c r="M818"/>
      <c r="N818"/>
      <c r="O818"/>
      <c r="P818"/>
      <c r="Q818"/>
      <c r="R818"/>
      <c r="S818"/>
    </row>
    <row r="819" spans="1:392" s="49" customFormat="1" ht="15.75" hidden="1" x14ac:dyDescent="0.25">
      <c r="A819" s="69"/>
      <c r="B819" s="79" t="s">
        <v>618</v>
      </c>
      <c r="C819" s="51" t="s">
        <v>22</v>
      </c>
      <c r="D819" s="37">
        <v>0</v>
      </c>
      <c r="E819" s="38"/>
      <c r="F819" s="38"/>
      <c r="G819" s="38">
        <f t="shared" si="28"/>
        <v>0</v>
      </c>
      <c r="H819" s="38">
        <f t="shared" si="28"/>
        <v>0</v>
      </c>
      <c r="I819" s="51">
        <f t="shared" si="27"/>
        <v>0</v>
      </c>
      <c r="J819"/>
      <c r="K819" s="28"/>
      <c r="L819" s="28"/>
      <c r="M819"/>
      <c r="N819"/>
      <c r="O819"/>
      <c r="P819"/>
      <c r="Q819"/>
      <c r="R819"/>
      <c r="S819"/>
    </row>
    <row r="820" spans="1:392" s="49" customFormat="1" ht="15.75" hidden="1" x14ac:dyDescent="0.25">
      <c r="A820" s="39"/>
      <c r="B820" s="40">
        <v>0</v>
      </c>
      <c r="C820" s="41">
        <v>0</v>
      </c>
      <c r="D820" s="42">
        <v>0</v>
      </c>
      <c r="E820" s="42"/>
      <c r="F820" s="42"/>
      <c r="G820" s="43">
        <f t="shared" si="28"/>
        <v>0</v>
      </c>
      <c r="H820" s="43">
        <f t="shared" si="28"/>
        <v>0</v>
      </c>
      <c r="I820" s="43">
        <f t="shared" si="27"/>
        <v>0</v>
      </c>
      <c r="J820"/>
      <c r="K820" s="28"/>
      <c r="L820" s="28"/>
      <c r="M820"/>
      <c r="N820"/>
      <c r="O820"/>
      <c r="P820"/>
      <c r="Q820"/>
      <c r="R820"/>
      <c r="S820"/>
    </row>
    <row r="821" spans="1:392" s="49" customFormat="1" ht="15.75" hidden="1" x14ac:dyDescent="0.25">
      <c r="A821" s="39"/>
      <c r="B821" s="40">
        <v>0</v>
      </c>
      <c r="C821" s="41">
        <v>0</v>
      </c>
      <c r="D821" s="42">
        <v>0</v>
      </c>
      <c r="E821" s="42"/>
      <c r="F821" s="42"/>
      <c r="G821" s="43">
        <f t="shared" si="28"/>
        <v>0</v>
      </c>
      <c r="H821" s="43">
        <f t="shared" si="28"/>
        <v>0</v>
      </c>
      <c r="I821" s="43">
        <f t="shared" si="27"/>
        <v>0</v>
      </c>
      <c r="J821"/>
      <c r="K821" s="28"/>
      <c r="L821" s="28"/>
      <c r="M821"/>
      <c r="N821"/>
      <c r="O821"/>
      <c r="P821"/>
      <c r="Q821"/>
      <c r="R821"/>
      <c r="S821"/>
    </row>
    <row r="822" spans="1:392" s="49" customFormat="1" ht="15.75" hidden="1" x14ac:dyDescent="0.25">
      <c r="A822" s="39"/>
      <c r="B822" s="40">
        <v>0</v>
      </c>
      <c r="C822" s="41">
        <v>0</v>
      </c>
      <c r="D822" s="42">
        <v>0</v>
      </c>
      <c r="E822" s="42"/>
      <c r="F822" s="42"/>
      <c r="G822" s="43">
        <f t="shared" si="28"/>
        <v>0</v>
      </c>
      <c r="H822" s="43">
        <f t="shared" si="28"/>
        <v>0</v>
      </c>
      <c r="I822" s="43">
        <f t="shared" si="27"/>
        <v>0</v>
      </c>
      <c r="J822"/>
      <c r="K822" s="28"/>
      <c r="L822" s="28"/>
      <c r="M822"/>
      <c r="N822"/>
      <c r="O822"/>
      <c r="P822"/>
      <c r="Q822"/>
      <c r="R822"/>
      <c r="S822"/>
    </row>
    <row r="823" spans="1:392" s="49" customFormat="1" ht="15.75" hidden="1" x14ac:dyDescent="0.25">
      <c r="A823" s="39"/>
      <c r="B823" s="40">
        <v>0</v>
      </c>
      <c r="C823" s="41">
        <v>0</v>
      </c>
      <c r="D823" s="42">
        <v>0</v>
      </c>
      <c r="E823" s="42"/>
      <c r="F823" s="42"/>
      <c r="G823" s="43">
        <f t="shared" si="28"/>
        <v>0</v>
      </c>
      <c r="H823" s="43">
        <f t="shared" si="28"/>
        <v>0</v>
      </c>
      <c r="I823" s="43">
        <f t="shared" si="27"/>
        <v>0</v>
      </c>
      <c r="J823"/>
      <c r="K823" s="28"/>
      <c r="L823" s="28"/>
      <c r="M823"/>
      <c r="N823"/>
      <c r="O823"/>
      <c r="P823"/>
      <c r="Q823"/>
      <c r="R823"/>
      <c r="S823"/>
    </row>
    <row r="824" spans="1:392" s="49" customFormat="1" ht="15.75" hidden="1" x14ac:dyDescent="0.25">
      <c r="A824" s="39"/>
      <c r="B824" s="40">
        <v>0</v>
      </c>
      <c r="C824" s="41">
        <v>0</v>
      </c>
      <c r="D824" s="42">
        <v>0</v>
      </c>
      <c r="E824" s="42"/>
      <c r="F824" s="42"/>
      <c r="G824" s="43">
        <f t="shared" si="28"/>
        <v>0</v>
      </c>
      <c r="H824" s="43">
        <f t="shared" si="28"/>
        <v>0</v>
      </c>
      <c r="I824" s="43">
        <f t="shared" si="27"/>
        <v>0</v>
      </c>
      <c r="J824"/>
      <c r="K824" s="28"/>
      <c r="L824" s="28"/>
      <c r="M824"/>
      <c r="N824"/>
      <c r="O824"/>
      <c r="P824"/>
      <c r="Q824"/>
      <c r="R824"/>
      <c r="S824"/>
    </row>
    <row r="825" spans="1:392" s="49" customFormat="1" ht="15.75" hidden="1" x14ac:dyDescent="0.25">
      <c r="A825" s="39"/>
      <c r="B825" s="55" t="s">
        <v>26</v>
      </c>
      <c r="C825" s="56">
        <v>0</v>
      </c>
      <c r="D825" s="42">
        <v>0</v>
      </c>
      <c r="E825" s="43"/>
      <c r="F825" s="43"/>
      <c r="G825" s="45">
        <f>SUM(G746:G824)</f>
        <v>0</v>
      </c>
      <c r="H825" s="45">
        <f>SUM(H746:H824)</f>
        <v>0</v>
      </c>
      <c r="I825" s="45">
        <f>SUM(I746:I824)</f>
        <v>0</v>
      </c>
      <c r="J825"/>
      <c r="K825" s="28"/>
      <c r="L825" s="28"/>
      <c r="M825"/>
      <c r="N825"/>
      <c r="O825"/>
      <c r="P825"/>
      <c r="Q825"/>
      <c r="R825"/>
      <c r="S825"/>
    </row>
    <row r="826" spans="1:392" s="49" customFormat="1" ht="15.75" hidden="1" x14ac:dyDescent="0.25">
      <c r="A826" s="29"/>
      <c r="B826" s="87" t="s">
        <v>619</v>
      </c>
      <c r="C826" s="88">
        <v>0</v>
      </c>
      <c r="D826" s="54">
        <v>0</v>
      </c>
      <c r="E826" s="53"/>
      <c r="F826" s="53"/>
      <c r="G826" s="34"/>
      <c r="H826" s="34"/>
      <c r="I826" s="35">
        <f>I929</f>
        <v>0</v>
      </c>
      <c r="J826"/>
      <c r="K826" s="28"/>
      <c r="L826" s="28"/>
      <c r="M826"/>
      <c r="N826"/>
      <c r="O826"/>
      <c r="P826"/>
      <c r="Q826"/>
      <c r="R826"/>
      <c r="S826"/>
    </row>
    <row r="827" spans="1:392" s="49" customFormat="1" ht="36" hidden="1" x14ac:dyDescent="0.25">
      <c r="A827" s="29"/>
      <c r="B827" s="79" t="s">
        <v>620</v>
      </c>
      <c r="C827" s="51" t="s">
        <v>63</v>
      </c>
      <c r="D827" s="37">
        <v>0</v>
      </c>
      <c r="E827" s="38"/>
      <c r="F827" s="38"/>
      <c r="G827" s="38">
        <f t="shared" si="28"/>
        <v>0</v>
      </c>
      <c r="H827" s="38">
        <f t="shared" si="28"/>
        <v>0</v>
      </c>
      <c r="I827" s="51">
        <f t="shared" si="27"/>
        <v>0</v>
      </c>
      <c r="J827"/>
      <c r="K827" s="28"/>
      <c r="L827" s="28"/>
      <c r="M827"/>
      <c r="N827"/>
      <c r="O827"/>
      <c r="P827"/>
      <c r="Q827"/>
      <c r="R827"/>
      <c r="S827"/>
    </row>
    <row r="828" spans="1:392" s="49" customFormat="1" ht="60" hidden="1" x14ac:dyDescent="0.25">
      <c r="A828" s="29"/>
      <c r="B828" s="79" t="s">
        <v>621</v>
      </c>
      <c r="C828" s="51" t="s">
        <v>63</v>
      </c>
      <c r="D828" s="37">
        <v>0</v>
      </c>
      <c r="E828" s="38"/>
      <c r="F828" s="38"/>
      <c r="G828" s="38">
        <f t="shared" si="28"/>
        <v>0</v>
      </c>
      <c r="H828" s="38">
        <f t="shared" si="28"/>
        <v>0</v>
      </c>
      <c r="I828" s="51">
        <f t="shared" si="27"/>
        <v>0</v>
      </c>
      <c r="J828"/>
      <c r="K828" s="28"/>
      <c r="L828" s="28"/>
      <c r="M828"/>
      <c r="N828"/>
      <c r="O828"/>
      <c r="P828"/>
      <c r="Q828"/>
      <c r="R828"/>
      <c r="S828"/>
    </row>
    <row r="829" spans="1:392" s="49" customFormat="1" ht="24" hidden="1" x14ac:dyDescent="0.25">
      <c r="A829" s="29"/>
      <c r="B829" s="79" t="s">
        <v>622</v>
      </c>
      <c r="C829" s="51" t="s">
        <v>63</v>
      </c>
      <c r="D829" s="37">
        <v>0</v>
      </c>
      <c r="E829" s="38"/>
      <c r="F829" s="38"/>
      <c r="G829" s="38">
        <f t="shared" si="28"/>
        <v>0</v>
      </c>
      <c r="H829" s="38">
        <f t="shared" si="28"/>
        <v>0</v>
      </c>
      <c r="I829" s="51">
        <f t="shared" si="27"/>
        <v>0</v>
      </c>
      <c r="J829"/>
      <c r="K829" s="28"/>
      <c r="L829" s="28"/>
      <c r="M829"/>
      <c r="N829"/>
      <c r="O829"/>
      <c r="P829"/>
      <c r="Q829"/>
      <c r="R829"/>
      <c r="S829"/>
    </row>
    <row r="830" spans="1:392" s="49" customFormat="1" ht="24" hidden="1" x14ac:dyDescent="0.25">
      <c r="A830" s="29"/>
      <c r="B830" s="79" t="s">
        <v>623</v>
      </c>
      <c r="C830" s="51" t="s">
        <v>63</v>
      </c>
      <c r="D830" s="37">
        <v>0</v>
      </c>
      <c r="E830" s="38"/>
      <c r="F830" s="38"/>
      <c r="G830" s="38">
        <f t="shared" si="28"/>
        <v>0</v>
      </c>
      <c r="H830" s="38">
        <f t="shared" si="28"/>
        <v>0</v>
      </c>
      <c r="I830" s="51">
        <f t="shared" ref="I830:I891" si="29">SUM(G830:H830)</f>
        <v>0</v>
      </c>
      <c r="J830"/>
      <c r="K830" s="28"/>
      <c r="L830" s="28"/>
      <c r="M830"/>
      <c r="N830"/>
      <c r="O830"/>
      <c r="P830"/>
      <c r="Q830"/>
      <c r="R830"/>
      <c r="S830"/>
    </row>
    <row r="831" spans="1:392" s="115" customFormat="1" ht="15.75" x14ac:dyDescent="0.25">
      <c r="A831" s="145"/>
      <c r="B831" s="146" t="s">
        <v>624</v>
      </c>
      <c r="C831" s="147" t="s">
        <v>63</v>
      </c>
      <c r="D831" s="76">
        <v>20</v>
      </c>
      <c r="E831" s="148"/>
      <c r="F831" s="148"/>
      <c r="G831" s="148">
        <f t="shared" si="28"/>
        <v>0</v>
      </c>
      <c r="H831" s="148">
        <f t="shared" si="28"/>
        <v>0</v>
      </c>
      <c r="I831" s="147">
        <f t="shared" si="29"/>
        <v>0</v>
      </c>
      <c r="J831" s="119"/>
      <c r="K831" s="28"/>
      <c r="L831" s="28"/>
      <c r="M831" s="119"/>
      <c r="N831" s="119"/>
      <c r="O831" s="119"/>
      <c r="P831" s="119"/>
      <c r="Q831" s="119"/>
      <c r="R831" s="119"/>
      <c r="S831" s="119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20"/>
      <c r="AV831" s="120"/>
      <c r="AW831" s="120"/>
      <c r="AX831" s="120"/>
      <c r="AY831" s="120"/>
      <c r="AZ831" s="120"/>
      <c r="BA831" s="120"/>
      <c r="BB831" s="120"/>
      <c r="BC831" s="120"/>
      <c r="BD831" s="120"/>
      <c r="BE831" s="120"/>
      <c r="BF831" s="120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20"/>
      <c r="BS831" s="120"/>
      <c r="BT831" s="120"/>
      <c r="BU831" s="120"/>
      <c r="BV831" s="120"/>
      <c r="BW831" s="120"/>
      <c r="BX831" s="120"/>
      <c r="BY831" s="120"/>
      <c r="BZ831" s="120"/>
      <c r="CA831" s="120"/>
      <c r="CB831" s="120"/>
      <c r="CC831" s="120"/>
      <c r="CD831" s="120"/>
      <c r="CE831" s="120"/>
      <c r="CF831" s="120"/>
      <c r="CG831" s="120"/>
      <c r="CH831" s="120"/>
      <c r="CI831" s="120"/>
      <c r="CJ831" s="120"/>
      <c r="CK831" s="120"/>
      <c r="CL831" s="120"/>
      <c r="CM831" s="120"/>
      <c r="CN831" s="120"/>
      <c r="CO831" s="120"/>
      <c r="CP831" s="120"/>
      <c r="CQ831" s="120"/>
      <c r="CR831" s="120"/>
      <c r="CS831" s="120"/>
      <c r="CT831" s="120"/>
      <c r="CU831" s="120"/>
      <c r="CV831" s="120"/>
      <c r="CW831" s="120"/>
      <c r="CX831" s="120"/>
      <c r="CY831" s="120"/>
      <c r="CZ831" s="120"/>
      <c r="DA831" s="120"/>
      <c r="DB831" s="120"/>
      <c r="DC831" s="120"/>
      <c r="DD831" s="120"/>
      <c r="DE831" s="120"/>
      <c r="DF831" s="120"/>
      <c r="DG831" s="120"/>
      <c r="DH831" s="120"/>
      <c r="DI831" s="120"/>
      <c r="DJ831" s="120"/>
      <c r="DK831" s="120"/>
      <c r="DL831" s="120"/>
      <c r="DM831" s="120"/>
      <c r="DN831" s="120"/>
      <c r="DO831" s="120"/>
      <c r="DP831" s="120"/>
      <c r="DQ831" s="120"/>
      <c r="DR831" s="120"/>
      <c r="DS831" s="120"/>
      <c r="DT831" s="120"/>
      <c r="DU831" s="120"/>
      <c r="DV831" s="120"/>
      <c r="DW831" s="120"/>
      <c r="DX831" s="120"/>
      <c r="DY831" s="120"/>
      <c r="DZ831" s="120"/>
      <c r="EA831" s="120"/>
      <c r="EB831" s="120"/>
      <c r="EC831" s="120"/>
      <c r="ED831" s="120"/>
      <c r="EE831" s="120"/>
      <c r="EF831" s="120"/>
      <c r="EG831" s="120"/>
      <c r="EH831" s="120"/>
      <c r="EI831" s="120"/>
      <c r="EJ831" s="120"/>
      <c r="EK831" s="120"/>
      <c r="EL831" s="120"/>
      <c r="EM831" s="120"/>
      <c r="EN831" s="120"/>
      <c r="EO831" s="120"/>
      <c r="EP831" s="120"/>
      <c r="EQ831" s="120"/>
      <c r="ER831" s="120"/>
      <c r="ES831" s="120"/>
      <c r="ET831" s="120"/>
      <c r="EU831" s="120"/>
      <c r="EV831" s="120"/>
      <c r="EW831" s="120"/>
      <c r="EX831" s="120"/>
      <c r="EY831" s="120"/>
      <c r="EZ831" s="120"/>
      <c r="FA831" s="120"/>
      <c r="FB831" s="120"/>
      <c r="FC831" s="120"/>
      <c r="FD831" s="120"/>
      <c r="FE831" s="120"/>
      <c r="FF831" s="120"/>
      <c r="FG831" s="120"/>
      <c r="FH831" s="120"/>
      <c r="FI831" s="120"/>
      <c r="FJ831" s="120"/>
      <c r="FK831" s="120"/>
      <c r="FL831" s="120"/>
      <c r="FM831" s="120"/>
      <c r="FN831" s="120"/>
      <c r="FO831" s="120"/>
      <c r="FP831" s="120"/>
      <c r="FQ831" s="120"/>
      <c r="FR831" s="120"/>
      <c r="FS831" s="120"/>
      <c r="FT831" s="120"/>
      <c r="FU831" s="120"/>
      <c r="FV831" s="120"/>
      <c r="FW831" s="120"/>
      <c r="FX831" s="120"/>
      <c r="FY831" s="120"/>
      <c r="FZ831" s="120"/>
      <c r="GA831" s="120"/>
      <c r="GB831" s="120"/>
      <c r="GC831" s="120"/>
      <c r="GD831" s="120"/>
      <c r="GE831" s="120"/>
      <c r="GF831" s="120"/>
      <c r="GG831" s="120"/>
      <c r="GH831" s="120"/>
      <c r="GI831" s="120"/>
      <c r="GJ831" s="120"/>
      <c r="GK831" s="120"/>
      <c r="GL831" s="120"/>
      <c r="GM831" s="120"/>
      <c r="GN831" s="120"/>
      <c r="GO831" s="120"/>
      <c r="GP831" s="120"/>
      <c r="GQ831" s="120"/>
      <c r="GR831" s="120"/>
      <c r="GS831" s="120"/>
      <c r="GT831" s="120"/>
      <c r="GU831" s="120"/>
      <c r="GV831" s="120"/>
      <c r="GW831" s="120"/>
      <c r="GX831" s="120"/>
      <c r="GY831" s="120"/>
      <c r="GZ831" s="120"/>
      <c r="HA831" s="120"/>
      <c r="HB831" s="120"/>
      <c r="HC831" s="120"/>
      <c r="HD831" s="120"/>
      <c r="HE831" s="120"/>
      <c r="HF831" s="120"/>
      <c r="HG831" s="120"/>
      <c r="HH831" s="120"/>
      <c r="HI831" s="120"/>
      <c r="HJ831" s="120"/>
      <c r="HK831" s="120"/>
      <c r="HL831" s="120"/>
      <c r="HM831" s="120"/>
      <c r="HN831" s="120"/>
      <c r="HO831" s="120"/>
      <c r="HP831" s="120"/>
      <c r="HQ831" s="120"/>
      <c r="HR831" s="120"/>
      <c r="HS831" s="120"/>
      <c r="HT831" s="120"/>
      <c r="HU831" s="120"/>
      <c r="HV831" s="120"/>
      <c r="HW831" s="120"/>
      <c r="HX831" s="120"/>
      <c r="HY831" s="120"/>
      <c r="HZ831" s="120"/>
      <c r="IA831" s="120"/>
      <c r="IB831" s="120"/>
      <c r="IC831" s="120"/>
      <c r="ID831" s="120"/>
      <c r="IE831" s="120"/>
      <c r="IF831" s="120"/>
      <c r="IG831" s="120"/>
      <c r="IH831" s="120"/>
      <c r="II831" s="120"/>
      <c r="IJ831" s="120"/>
      <c r="IK831" s="120"/>
      <c r="IL831" s="120"/>
      <c r="IM831" s="120"/>
      <c r="IN831" s="120"/>
      <c r="IO831" s="120"/>
      <c r="IP831" s="120"/>
      <c r="IQ831" s="120"/>
      <c r="IR831" s="120"/>
      <c r="IS831" s="120"/>
      <c r="IT831" s="120"/>
      <c r="IU831" s="120"/>
      <c r="IV831" s="120"/>
      <c r="IW831" s="120"/>
      <c r="IX831" s="120"/>
      <c r="IY831" s="120"/>
      <c r="IZ831" s="120"/>
      <c r="JA831" s="120"/>
      <c r="JB831" s="120"/>
      <c r="JC831" s="120"/>
      <c r="JD831" s="120"/>
      <c r="JE831" s="120"/>
      <c r="JF831" s="120"/>
      <c r="JG831" s="120"/>
      <c r="JH831" s="120"/>
      <c r="JI831" s="120"/>
      <c r="JJ831" s="120"/>
      <c r="JK831" s="120"/>
      <c r="JL831" s="120"/>
      <c r="JM831" s="120"/>
      <c r="JN831" s="120"/>
      <c r="JO831" s="120"/>
      <c r="JP831" s="120"/>
      <c r="JQ831" s="120"/>
      <c r="JR831" s="120"/>
      <c r="JS831" s="120"/>
      <c r="JT831" s="120"/>
      <c r="JU831" s="120"/>
      <c r="JV831" s="120"/>
      <c r="JW831" s="120"/>
      <c r="JX831" s="120"/>
      <c r="JY831" s="120"/>
      <c r="JZ831" s="120"/>
      <c r="KA831" s="120"/>
      <c r="KB831" s="120"/>
      <c r="KC831" s="120"/>
      <c r="KD831" s="120"/>
      <c r="KE831" s="120"/>
      <c r="KF831" s="120"/>
      <c r="KG831" s="120"/>
      <c r="KH831" s="120"/>
      <c r="KI831" s="120"/>
      <c r="KJ831" s="120"/>
      <c r="KK831" s="120"/>
      <c r="KL831" s="120"/>
      <c r="KM831" s="120"/>
      <c r="KN831" s="120"/>
      <c r="KO831" s="120"/>
      <c r="KP831" s="120"/>
      <c r="KQ831" s="120"/>
      <c r="KR831" s="120"/>
      <c r="KS831" s="120"/>
      <c r="KT831" s="120"/>
      <c r="KU831" s="120"/>
      <c r="KV831" s="120"/>
      <c r="KW831" s="120"/>
      <c r="KX831" s="120"/>
      <c r="KY831" s="120"/>
      <c r="KZ831" s="120"/>
      <c r="LA831" s="120"/>
      <c r="LB831" s="120"/>
      <c r="LC831" s="120"/>
      <c r="LD831" s="120"/>
      <c r="LE831" s="120"/>
      <c r="LF831" s="120"/>
      <c r="LG831" s="120"/>
      <c r="LH831" s="120"/>
      <c r="LI831" s="120"/>
      <c r="LJ831" s="120"/>
      <c r="LK831" s="120"/>
      <c r="LL831" s="120"/>
      <c r="LM831" s="120"/>
      <c r="LN831" s="120"/>
      <c r="LO831" s="120"/>
      <c r="LP831" s="120"/>
      <c r="LQ831" s="120"/>
      <c r="LR831" s="120"/>
      <c r="LS831" s="120"/>
      <c r="LT831" s="120"/>
      <c r="LU831" s="120"/>
      <c r="LV831" s="120"/>
      <c r="LW831" s="120"/>
      <c r="LX831" s="120"/>
      <c r="LY831" s="120"/>
      <c r="LZ831" s="120"/>
      <c r="MA831" s="120"/>
      <c r="MB831" s="120"/>
      <c r="MC831" s="120"/>
      <c r="MD831" s="120"/>
      <c r="ME831" s="120"/>
      <c r="MF831" s="120"/>
      <c r="MG831" s="120"/>
      <c r="MH831" s="120"/>
      <c r="MI831" s="120"/>
      <c r="MJ831" s="120"/>
      <c r="MK831" s="120"/>
      <c r="ML831" s="120"/>
      <c r="MM831" s="120"/>
      <c r="MN831" s="120"/>
      <c r="MO831" s="120"/>
      <c r="MP831" s="120"/>
      <c r="MQ831" s="120"/>
      <c r="MR831" s="120"/>
      <c r="MS831" s="120"/>
      <c r="MT831" s="120"/>
      <c r="MU831" s="120"/>
      <c r="MV831" s="120"/>
      <c r="MW831" s="120"/>
      <c r="MX831" s="120"/>
      <c r="MY831" s="120"/>
      <c r="MZ831" s="120"/>
      <c r="NA831" s="120"/>
      <c r="NB831" s="120"/>
      <c r="NC831" s="120"/>
      <c r="ND831" s="120"/>
      <c r="NE831" s="120"/>
      <c r="NF831" s="120"/>
      <c r="NG831" s="120"/>
      <c r="NH831" s="120"/>
      <c r="NI831" s="120"/>
      <c r="NJ831" s="120"/>
      <c r="NK831" s="120"/>
      <c r="NL831" s="120"/>
      <c r="NM831" s="120"/>
      <c r="NN831" s="120"/>
      <c r="NO831" s="120"/>
      <c r="NP831" s="120"/>
      <c r="NQ831" s="120"/>
      <c r="NR831" s="120"/>
      <c r="NS831" s="120"/>
      <c r="NT831" s="120"/>
      <c r="NU831" s="120"/>
      <c r="NV831" s="120"/>
      <c r="NW831" s="120"/>
      <c r="NX831" s="120"/>
      <c r="NY831" s="120"/>
      <c r="NZ831" s="120"/>
      <c r="OA831" s="120"/>
      <c r="OB831" s="120"/>
    </row>
    <row r="832" spans="1:392" s="49" customFormat="1" ht="15.75" hidden="1" x14ac:dyDescent="0.25">
      <c r="A832" s="29"/>
      <c r="B832" s="79" t="s">
        <v>625</v>
      </c>
      <c r="C832" s="51" t="s">
        <v>63</v>
      </c>
      <c r="D832" s="37">
        <v>0</v>
      </c>
      <c r="E832" s="38"/>
      <c r="F832" s="38"/>
      <c r="G832" s="38">
        <f t="shared" si="28"/>
        <v>0</v>
      </c>
      <c r="H832" s="38">
        <f t="shared" si="28"/>
        <v>0</v>
      </c>
      <c r="I832" s="51">
        <f t="shared" si="29"/>
        <v>0</v>
      </c>
      <c r="J832"/>
      <c r="K832" s="28"/>
      <c r="L832" s="28"/>
      <c r="M832"/>
      <c r="N832"/>
      <c r="O832"/>
      <c r="P832"/>
      <c r="Q832"/>
      <c r="R832"/>
      <c r="S832"/>
    </row>
    <row r="833" spans="1:19" s="49" customFormat="1" ht="15.75" hidden="1" x14ac:dyDescent="0.25">
      <c r="A833" s="29"/>
      <c r="B833" s="79" t="s">
        <v>626</v>
      </c>
      <c r="C833" s="51" t="s">
        <v>63</v>
      </c>
      <c r="D833" s="37">
        <v>0</v>
      </c>
      <c r="E833" s="38"/>
      <c r="F833" s="38"/>
      <c r="G833" s="38">
        <f t="shared" si="28"/>
        <v>0</v>
      </c>
      <c r="H833" s="38">
        <f t="shared" si="28"/>
        <v>0</v>
      </c>
      <c r="I833" s="51">
        <f t="shared" si="29"/>
        <v>0</v>
      </c>
      <c r="J833"/>
      <c r="K833" s="28"/>
      <c r="L833" s="28"/>
      <c r="M833"/>
      <c r="N833"/>
      <c r="O833"/>
      <c r="P833"/>
      <c r="Q833"/>
      <c r="R833"/>
      <c r="S833"/>
    </row>
    <row r="834" spans="1:19" s="49" customFormat="1" ht="15.75" hidden="1" x14ac:dyDescent="0.25">
      <c r="A834" s="29"/>
      <c r="B834" s="79" t="s">
        <v>627</v>
      </c>
      <c r="C834" s="51" t="s">
        <v>63</v>
      </c>
      <c r="D834" s="37">
        <v>0</v>
      </c>
      <c r="E834" s="38"/>
      <c r="F834" s="38"/>
      <c r="G834" s="38">
        <f t="shared" si="28"/>
        <v>0</v>
      </c>
      <c r="H834" s="38">
        <f t="shared" si="28"/>
        <v>0</v>
      </c>
      <c r="I834" s="51">
        <f t="shared" si="29"/>
        <v>0</v>
      </c>
      <c r="J834"/>
      <c r="K834" s="28"/>
      <c r="L834" s="28"/>
      <c r="M834"/>
      <c r="N834"/>
      <c r="O834"/>
      <c r="P834"/>
      <c r="Q834"/>
      <c r="R834"/>
      <c r="S834"/>
    </row>
    <row r="835" spans="1:19" s="49" customFormat="1" ht="15.75" hidden="1" x14ac:dyDescent="0.25">
      <c r="A835" s="29"/>
      <c r="B835" s="79" t="s">
        <v>628</v>
      </c>
      <c r="C835" s="51" t="s">
        <v>63</v>
      </c>
      <c r="D835" s="37">
        <v>0</v>
      </c>
      <c r="E835" s="38"/>
      <c r="F835" s="38"/>
      <c r="G835" s="38">
        <f t="shared" si="28"/>
        <v>0</v>
      </c>
      <c r="H835" s="38">
        <f t="shared" si="28"/>
        <v>0</v>
      </c>
      <c r="I835" s="51">
        <f t="shared" si="29"/>
        <v>0</v>
      </c>
      <c r="J835"/>
      <c r="K835" s="28"/>
      <c r="L835" s="28"/>
      <c r="M835"/>
      <c r="N835"/>
      <c r="O835"/>
      <c r="P835"/>
      <c r="Q835"/>
      <c r="R835"/>
      <c r="S835"/>
    </row>
    <row r="836" spans="1:19" s="49" customFormat="1" ht="15.75" hidden="1" x14ac:dyDescent="0.25">
      <c r="A836" s="29"/>
      <c r="B836" s="79" t="s">
        <v>629</v>
      </c>
      <c r="C836" s="51" t="s">
        <v>63</v>
      </c>
      <c r="D836" s="37">
        <v>0</v>
      </c>
      <c r="E836" s="38"/>
      <c r="F836" s="38"/>
      <c r="G836" s="38">
        <f t="shared" si="28"/>
        <v>0</v>
      </c>
      <c r="H836" s="38">
        <f t="shared" si="28"/>
        <v>0</v>
      </c>
      <c r="I836" s="51">
        <f t="shared" si="29"/>
        <v>0</v>
      </c>
      <c r="J836"/>
      <c r="K836" s="28"/>
      <c r="L836" s="28"/>
      <c r="M836"/>
      <c r="N836"/>
      <c r="O836"/>
      <c r="P836"/>
      <c r="Q836"/>
      <c r="R836"/>
      <c r="S836"/>
    </row>
    <row r="837" spans="1:19" s="49" customFormat="1" ht="15.75" hidden="1" x14ac:dyDescent="0.25">
      <c r="A837" s="29"/>
      <c r="B837" s="79" t="s">
        <v>630</v>
      </c>
      <c r="C837" s="51" t="s">
        <v>63</v>
      </c>
      <c r="D837" s="37">
        <v>0</v>
      </c>
      <c r="E837" s="38"/>
      <c r="F837" s="38"/>
      <c r="G837" s="38">
        <f t="shared" si="28"/>
        <v>0</v>
      </c>
      <c r="H837" s="38">
        <f t="shared" si="28"/>
        <v>0</v>
      </c>
      <c r="I837" s="51">
        <f t="shared" si="29"/>
        <v>0</v>
      </c>
      <c r="J837"/>
      <c r="K837" s="28"/>
      <c r="L837" s="28"/>
      <c r="M837"/>
      <c r="N837"/>
      <c r="O837"/>
      <c r="P837"/>
      <c r="Q837"/>
      <c r="R837"/>
      <c r="S837"/>
    </row>
    <row r="838" spans="1:19" s="49" customFormat="1" ht="24" hidden="1" x14ac:dyDescent="0.25">
      <c r="A838" s="29"/>
      <c r="B838" s="79" t="s">
        <v>631</v>
      </c>
      <c r="C838" s="51" t="s">
        <v>63</v>
      </c>
      <c r="D838" s="37">
        <v>0</v>
      </c>
      <c r="E838" s="38"/>
      <c r="F838" s="38"/>
      <c r="G838" s="38">
        <f t="shared" si="28"/>
        <v>0</v>
      </c>
      <c r="H838" s="38">
        <f t="shared" si="28"/>
        <v>0</v>
      </c>
      <c r="I838" s="51">
        <f t="shared" si="29"/>
        <v>0</v>
      </c>
      <c r="J838"/>
      <c r="K838" s="28"/>
      <c r="L838" s="28"/>
      <c r="M838"/>
      <c r="N838"/>
      <c r="O838"/>
      <c r="P838"/>
      <c r="Q838"/>
      <c r="R838"/>
      <c r="S838"/>
    </row>
    <row r="839" spans="1:19" s="49" customFormat="1" ht="24" hidden="1" x14ac:dyDescent="0.25">
      <c r="A839" s="29"/>
      <c r="B839" s="79" t="s">
        <v>632</v>
      </c>
      <c r="C839" s="51" t="s">
        <v>63</v>
      </c>
      <c r="D839" s="37">
        <v>0</v>
      </c>
      <c r="E839" s="38"/>
      <c r="F839" s="38"/>
      <c r="G839" s="38">
        <f t="shared" si="28"/>
        <v>0</v>
      </c>
      <c r="H839" s="38">
        <f t="shared" si="28"/>
        <v>0</v>
      </c>
      <c r="I839" s="51">
        <f t="shared" si="29"/>
        <v>0</v>
      </c>
      <c r="J839"/>
      <c r="K839" s="28"/>
      <c r="L839" s="28"/>
      <c r="M839"/>
      <c r="N839"/>
      <c r="O839"/>
      <c r="P839"/>
      <c r="Q839"/>
      <c r="R839"/>
      <c r="S839"/>
    </row>
    <row r="840" spans="1:19" s="49" customFormat="1" ht="15.75" hidden="1" x14ac:dyDescent="0.25">
      <c r="A840" s="29"/>
      <c r="B840" s="79" t="s">
        <v>633</v>
      </c>
      <c r="C840" s="51" t="s">
        <v>63</v>
      </c>
      <c r="D840" s="37">
        <v>0</v>
      </c>
      <c r="E840" s="38"/>
      <c r="F840" s="38"/>
      <c r="G840" s="38">
        <f t="shared" si="28"/>
        <v>0</v>
      </c>
      <c r="H840" s="38">
        <f t="shared" si="28"/>
        <v>0</v>
      </c>
      <c r="I840" s="51">
        <f t="shared" si="29"/>
        <v>0</v>
      </c>
      <c r="J840"/>
      <c r="K840" s="36"/>
      <c r="L840" s="36"/>
      <c r="M840"/>
      <c r="N840"/>
      <c r="O840"/>
      <c r="P840"/>
      <c r="Q840"/>
      <c r="R840"/>
      <c r="S840"/>
    </row>
    <row r="841" spans="1:19" s="49" customFormat="1" ht="15.75" hidden="1" x14ac:dyDescent="0.25">
      <c r="A841" s="29"/>
      <c r="B841" s="79" t="s">
        <v>634</v>
      </c>
      <c r="C841" s="51" t="s">
        <v>63</v>
      </c>
      <c r="D841" s="37">
        <v>0</v>
      </c>
      <c r="E841" s="38"/>
      <c r="F841" s="38"/>
      <c r="G841" s="38">
        <f t="shared" si="28"/>
        <v>0</v>
      </c>
      <c r="H841" s="38">
        <f t="shared" si="28"/>
        <v>0</v>
      </c>
      <c r="I841" s="51">
        <f t="shared" si="29"/>
        <v>0</v>
      </c>
      <c r="J841"/>
      <c r="K841" s="36"/>
      <c r="L841" s="36"/>
      <c r="M841"/>
      <c r="N841"/>
      <c r="O841"/>
      <c r="P841"/>
      <c r="Q841"/>
      <c r="R841"/>
      <c r="S841"/>
    </row>
    <row r="842" spans="1:19" s="49" customFormat="1" ht="15.75" hidden="1" x14ac:dyDescent="0.25">
      <c r="A842" s="29"/>
      <c r="B842" s="79" t="s">
        <v>635</v>
      </c>
      <c r="C842" s="51" t="s">
        <v>63</v>
      </c>
      <c r="D842" s="37">
        <v>0</v>
      </c>
      <c r="E842" s="38"/>
      <c r="F842" s="38"/>
      <c r="G842" s="38">
        <f t="shared" si="28"/>
        <v>0</v>
      </c>
      <c r="H842" s="38">
        <f t="shared" si="28"/>
        <v>0</v>
      </c>
      <c r="I842" s="51">
        <f t="shared" si="29"/>
        <v>0</v>
      </c>
      <c r="J842"/>
      <c r="K842" s="36"/>
      <c r="L842" s="36"/>
      <c r="M842"/>
      <c r="N842"/>
      <c r="O842"/>
      <c r="P842"/>
      <c r="Q842"/>
      <c r="R842"/>
      <c r="S842"/>
    </row>
    <row r="843" spans="1:19" s="49" customFormat="1" ht="15.75" hidden="1" x14ac:dyDescent="0.25">
      <c r="A843" s="29"/>
      <c r="B843" s="79" t="s">
        <v>636</v>
      </c>
      <c r="C843" s="51" t="s">
        <v>63</v>
      </c>
      <c r="D843" s="37">
        <v>0</v>
      </c>
      <c r="E843" s="38"/>
      <c r="F843" s="38"/>
      <c r="G843" s="38">
        <f t="shared" si="28"/>
        <v>0</v>
      </c>
      <c r="H843" s="38">
        <f t="shared" si="28"/>
        <v>0</v>
      </c>
      <c r="I843" s="51">
        <f t="shared" si="29"/>
        <v>0</v>
      </c>
      <c r="J843"/>
      <c r="K843" s="36"/>
      <c r="L843" s="36"/>
      <c r="M843"/>
      <c r="N843"/>
      <c r="O843"/>
      <c r="P843"/>
      <c r="Q843"/>
      <c r="R843"/>
      <c r="S843"/>
    </row>
    <row r="844" spans="1:19" s="49" customFormat="1" ht="15.75" hidden="1" x14ac:dyDescent="0.25">
      <c r="A844" s="29"/>
      <c r="B844" s="79" t="s">
        <v>637</v>
      </c>
      <c r="C844" s="51" t="s">
        <v>63</v>
      </c>
      <c r="D844" s="37">
        <v>0</v>
      </c>
      <c r="E844" s="38"/>
      <c r="F844" s="38"/>
      <c r="G844" s="38">
        <f t="shared" si="28"/>
        <v>0</v>
      </c>
      <c r="H844" s="38">
        <f t="shared" si="28"/>
        <v>0</v>
      </c>
      <c r="I844" s="51">
        <f t="shared" si="29"/>
        <v>0</v>
      </c>
      <c r="J844"/>
      <c r="K844" s="86"/>
      <c r="L844" s="86"/>
      <c r="M844"/>
      <c r="N844"/>
      <c r="O844"/>
      <c r="P844"/>
      <c r="Q844"/>
      <c r="R844"/>
      <c r="S844"/>
    </row>
    <row r="845" spans="1:19" s="49" customFormat="1" ht="24" hidden="1" x14ac:dyDescent="0.25">
      <c r="A845" s="29"/>
      <c r="B845" s="79" t="s">
        <v>638</v>
      </c>
      <c r="C845" s="51" t="s">
        <v>63</v>
      </c>
      <c r="D845" s="37">
        <v>0</v>
      </c>
      <c r="E845" s="38"/>
      <c r="F845" s="38"/>
      <c r="G845" s="38">
        <f t="shared" si="28"/>
        <v>0</v>
      </c>
      <c r="H845" s="38">
        <f t="shared" si="28"/>
        <v>0</v>
      </c>
      <c r="I845" s="51">
        <f t="shared" si="29"/>
        <v>0</v>
      </c>
      <c r="J845"/>
      <c r="K845" s="28"/>
      <c r="L845" s="28"/>
      <c r="M845"/>
      <c r="N845"/>
      <c r="O845"/>
      <c r="P845"/>
      <c r="Q845"/>
      <c r="R845"/>
      <c r="S845"/>
    </row>
    <row r="846" spans="1:19" s="49" customFormat="1" ht="24" hidden="1" x14ac:dyDescent="0.25">
      <c r="A846" s="29"/>
      <c r="B846" s="79" t="s">
        <v>639</v>
      </c>
      <c r="C846" s="51" t="s">
        <v>63</v>
      </c>
      <c r="D846" s="37">
        <v>0</v>
      </c>
      <c r="E846" s="38"/>
      <c r="F846" s="38"/>
      <c r="G846" s="38">
        <f t="shared" si="28"/>
        <v>0</v>
      </c>
      <c r="H846" s="38">
        <f t="shared" si="28"/>
        <v>0</v>
      </c>
      <c r="I846" s="51">
        <f t="shared" si="29"/>
        <v>0</v>
      </c>
      <c r="J846"/>
      <c r="K846" s="28"/>
      <c r="L846" s="28"/>
      <c r="M846"/>
      <c r="N846"/>
      <c r="O846"/>
      <c r="P846"/>
      <c r="Q846"/>
      <c r="R846"/>
      <c r="S846"/>
    </row>
    <row r="847" spans="1:19" s="49" customFormat="1" ht="24" hidden="1" x14ac:dyDescent="0.25">
      <c r="A847" s="29"/>
      <c r="B847" s="79" t="s">
        <v>640</v>
      </c>
      <c r="C847" s="51" t="s">
        <v>63</v>
      </c>
      <c r="D847" s="37">
        <v>0</v>
      </c>
      <c r="E847" s="38"/>
      <c r="F847" s="38"/>
      <c r="G847" s="38">
        <f t="shared" si="28"/>
        <v>0</v>
      </c>
      <c r="H847" s="38">
        <f t="shared" si="28"/>
        <v>0</v>
      </c>
      <c r="I847" s="51">
        <f t="shared" si="29"/>
        <v>0</v>
      </c>
      <c r="J847"/>
      <c r="K847" s="28"/>
      <c r="L847" s="28"/>
      <c r="M847"/>
      <c r="N847"/>
      <c r="O847"/>
      <c r="P847"/>
      <c r="Q847"/>
      <c r="R847"/>
      <c r="S847"/>
    </row>
    <row r="848" spans="1:19" s="49" customFormat="1" ht="24" hidden="1" x14ac:dyDescent="0.25">
      <c r="A848" s="29"/>
      <c r="B848" s="79" t="s">
        <v>641</v>
      </c>
      <c r="C848" s="51" t="s">
        <v>63</v>
      </c>
      <c r="D848" s="37">
        <v>0</v>
      </c>
      <c r="E848" s="38"/>
      <c r="F848" s="38"/>
      <c r="G848" s="38">
        <f t="shared" si="28"/>
        <v>0</v>
      </c>
      <c r="H848" s="38">
        <f t="shared" si="28"/>
        <v>0</v>
      </c>
      <c r="I848" s="51">
        <f t="shared" si="29"/>
        <v>0</v>
      </c>
      <c r="J848"/>
      <c r="K848" s="28"/>
      <c r="L848" s="28"/>
      <c r="M848"/>
      <c r="N848"/>
      <c r="O848"/>
      <c r="P848"/>
      <c r="Q848"/>
      <c r="R848"/>
      <c r="S848"/>
    </row>
    <row r="849" spans="1:19" s="49" customFormat="1" ht="24" hidden="1" x14ac:dyDescent="0.25">
      <c r="A849" s="29"/>
      <c r="B849" s="79" t="s">
        <v>642</v>
      </c>
      <c r="C849" s="51" t="s">
        <v>63</v>
      </c>
      <c r="D849" s="37">
        <v>0</v>
      </c>
      <c r="E849" s="38"/>
      <c r="F849" s="38"/>
      <c r="G849" s="38">
        <f t="shared" si="28"/>
        <v>0</v>
      </c>
      <c r="H849" s="38">
        <f t="shared" si="28"/>
        <v>0</v>
      </c>
      <c r="I849" s="51">
        <f t="shared" si="29"/>
        <v>0</v>
      </c>
      <c r="J849"/>
      <c r="K849" s="28"/>
      <c r="L849" s="28"/>
      <c r="M849"/>
      <c r="N849"/>
      <c r="O849"/>
      <c r="P849"/>
      <c r="Q849"/>
      <c r="R849"/>
      <c r="S849"/>
    </row>
    <row r="850" spans="1:19" s="49" customFormat="1" ht="24" hidden="1" x14ac:dyDescent="0.25">
      <c r="A850" s="29"/>
      <c r="B850" s="79" t="s">
        <v>643</v>
      </c>
      <c r="C850" s="51" t="s">
        <v>63</v>
      </c>
      <c r="D850" s="37">
        <v>0</v>
      </c>
      <c r="E850" s="38"/>
      <c r="F850" s="38"/>
      <c r="G850" s="38">
        <f t="shared" si="28"/>
        <v>0</v>
      </c>
      <c r="H850" s="38">
        <f t="shared" si="28"/>
        <v>0</v>
      </c>
      <c r="I850" s="51">
        <f t="shared" si="29"/>
        <v>0</v>
      </c>
      <c r="J850"/>
      <c r="K850" s="28"/>
      <c r="L850" s="28"/>
      <c r="M850"/>
      <c r="N850"/>
      <c r="O850"/>
      <c r="P850"/>
      <c r="Q850"/>
      <c r="R850"/>
      <c r="S850"/>
    </row>
    <row r="851" spans="1:19" s="49" customFormat="1" ht="24" hidden="1" x14ac:dyDescent="0.25">
      <c r="A851" s="29"/>
      <c r="B851" s="79" t="s">
        <v>644</v>
      </c>
      <c r="C851" s="51" t="s">
        <v>63</v>
      </c>
      <c r="D851" s="37">
        <v>0</v>
      </c>
      <c r="E851" s="38"/>
      <c r="F851" s="38"/>
      <c r="G851" s="38">
        <f t="shared" si="28"/>
        <v>0</v>
      </c>
      <c r="H851" s="38">
        <f t="shared" si="28"/>
        <v>0</v>
      </c>
      <c r="I851" s="51">
        <f t="shared" si="29"/>
        <v>0</v>
      </c>
      <c r="J851"/>
      <c r="K851" s="28"/>
      <c r="L851" s="28"/>
      <c r="M851"/>
      <c r="N851"/>
      <c r="O851"/>
      <c r="P851"/>
      <c r="Q851"/>
      <c r="R851"/>
      <c r="S851"/>
    </row>
    <row r="852" spans="1:19" s="49" customFormat="1" ht="24" hidden="1" x14ac:dyDescent="0.25">
      <c r="A852" s="29"/>
      <c r="B852" s="79" t="s">
        <v>645</v>
      </c>
      <c r="C852" s="51" t="s">
        <v>63</v>
      </c>
      <c r="D852" s="37">
        <v>0</v>
      </c>
      <c r="E852" s="38"/>
      <c r="F852" s="38"/>
      <c r="G852" s="38">
        <f t="shared" si="28"/>
        <v>0</v>
      </c>
      <c r="H852" s="38">
        <f t="shared" si="28"/>
        <v>0</v>
      </c>
      <c r="I852" s="51">
        <f t="shared" si="29"/>
        <v>0</v>
      </c>
      <c r="J852"/>
      <c r="K852" s="28"/>
      <c r="L852" s="28"/>
      <c r="M852"/>
      <c r="N852"/>
      <c r="O852"/>
      <c r="P852"/>
      <c r="Q852"/>
      <c r="R852"/>
      <c r="S852"/>
    </row>
    <row r="853" spans="1:19" s="49" customFormat="1" ht="24" hidden="1" x14ac:dyDescent="0.25">
      <c r="A853" s="29"/>
      <c r="B853" s="79" t="s">
        <v>646</v>
      </c>
      <c r="C853" s="51" t="s">
        <v>63</v>
      </c>
      <c r="D853" s="37">
        <v>0</v>
      </c>
      <c r="E853" s="38"/>
      <c r="F853" s="38"/>
      <c r="G853" s="38">
        <f t="shared" si="28"/>
        <v>0</v>
      </c>
      <c r="H853" s="38">
        <f t="shared" si="28"/>
        <v>0</v>
      </c>
      <c r="I853" s="51">
        <f t="shared" si="29"/>
        <v>0</v>
      </c>
      <c r="J853"/>
      <c r="K853" s="28"/>
      <c r="L853" s="28"/>
      <c r="M853"/>
      <c r="N853"/>
      <c r="O853"/>
      <c r="P853"/>
      <c r="Q853"/>
      <c r="R853"/>
      <c r="S853"/>
    </row>
    <row r="854" spans="1:19" s="49" customFormat="1" ht="24" hidden="1" x14ac:dyDescent="0.25">
      <c r="A854" s="29"/>
      <c r="B854" s="79" t="s">
        <v>647</v>
      </c>
      <c r="C854" s="51" t="s">
        <v>63</v>
      </c>
      <c r="D854" s="37">
        <v>0</v>
      </c>
      <c r="E854" s="38"/>
      <c r="F854" s="38"/>
      <c r="G854" s="38">
        <f t="shared" si="28"/>
        <v>0</v>
      </c>
      <c r="H854" s="38">
        <f t="shared" si="28"/>
        <v>0</v>
      </c>
      <c r="I854" s="51">
        <f t="shared" si="29"/>
        <v>0</v>
      </c>
      <c r="J854"/>
      <c r="K854" s="28"/>
      <c r="L854" s="28"/>
      <c r="M854"/>
      <c r="N854"/>
      <c r="O854"/>
      <c r="P854"/>
      <c r="Q854"/>
      <c r="R854"/>
      <c r="S854"/>
    </row>
    <row r="855" spans="1:19" s="49" customFormat="1" ht="24" hidden="1" x14ac:dyDescent="0.25">
      <c r="A855" s="29"/>
      <c r="B855" s="79" t="s">
        <v>648</v>
      </c>
      <c r="C855" s="51" t="s">
        <v>63</v>
      </c>
      <c r="D855" s="37">
        <v>0</v>
      </c>
      <c r="E855" s="38"/>
      <c r="F855" s="38"/>
      <c r="G855" s="38">
        <f t="shared" si="28"/>
        <v>0</v>
      </c>
      <c r="H855" s="38">
        <f t="shared" si="28"/>
        <v>0</v>
      </c>
      <c r="I855" s="51">
        <f t="shared" si="29"/>
        <v>0</v>
      </c>
      <c r="J855"/>
      <c r="K855" s="28"/>
      <c r="L855" s="28"/>
      <c r="M855"/>
      <c r="N855"/>
      <c r="O855"/>
      <c r="P855"/>
      <c r="Q855"/>
      <c r="R855"/>
      <c r="S855"/>
    </row>
    <row r="856" spans="1:19" s="49" customFormat="1" ht="24" hidden="1" x14ac:dyDescent="0.25">
      <c r="A856" s="29"/>
      <c r="B856" s="79" t="s">
        <v>649</v>
      </c>
      <c r="C856" s="51" t="s">
        <v>63</v>
      </c>
      <c r="D856" s="37">
        <v>0</v>
      </c>
      <c r="E856" s="38"/>
      <c r="F856" s="38"/>
      <c r="G856" s="38">
        <f t="shared" si="28"/>
        <v>0</v>
      </c>
      <c r="H856" s="38">
        <f t="shared" si="28"/>
        <v>0</v>
      </c>
      <c r="I856" s="51">
        <f t="shared" si="29"/>
        <v>0</v>
      </c>
      <c r="J856"/>
      <c r="K856" s="28"/>
      <c r="L856" s="28"/>
      <c r="M856"/>
      <c r="N856"/>
      <c r="O856"/>
      <c r="P856"/>
      <c r="Q856"/>
      <c r="R856"/>
      <c r="S856"/>
    </row>
    <row r="857" spans="1:19" s="49" customFormat="1" ht="24" hidden="1" x14ac:dyDescent="0.25">
      <c r="A857" s="29"/>
      <c r="B857" s="79" t="s">
        <v>650</v>
      </c>
      <c r="C857" s="51" t="s">
        <v>63</v>
      </c>
      <c r="D857" s="37">
        <v>0</v>
      </c>
      <c r="E857" s="38"/>
      <c r="F857" s="38"/>
      <c r="G857" s="38">
        <f t="shared" si="28"/>
        <v>0</v>
      </c>
      <c r="H857" s="38">
        <f t="shared" si="28"/>
        <v>0</v>
      </c>
      <c r="I857" s="51">
        <f t="shared" si="29"/>
        <v>0</v>
      </c>
      <c r="J857"/>
      <c r="K857" s="28"/>
      <c r="L857" s="28"/>
      <c r="M857"/>
      <c r="N857"/>
      <c r="O857"/>
      <c r="P857"/>
      <c r="Q857"/>
      <c r="R857"/>
      <c r="S857"/>
    </row>
    <row r="858" spans="1:19" s="49" customFormat="1" ht="24" hidden="1" x14ac:dyDescent="0.25">
      <c r="A858" s="29"/>
      <c r="B858" s="79" t="s">
        <v>651</v>
      </c>
      <c r="C858" s="51" t="s">
        <v>63</v>
      </c>
      <c r="D858" s="37">
        <v>0</v>
      </c>
      <c r="E858" s="38"/>
      <c r="F858" s="38"/>
      <c r="G858" s="38">
        <f t="shared" si="28"/>
        <v>0</v>
      </c>
      <c r="H858" s="38">
        <f t="shared" si="28"/>
        <v>0</v>
      </c>
      <c r="I858" s="51">
        <f t="shared" si="29"/>
        <v>0</v>
      </c>
      <c r="J858"/>
      <c r="K858" s="28"/>
      <c r="L858" s="28"/>
      <c r="M858"/>
      <c r="N858"/>
      <c r="O858"/>
      <c r="P858"/>
      <c r="Q858"/>
      <c r="R858"/>
      <c r="S858"/>
    </row>
    <row r="859" spans="1:19" s="49" customFormat="1" ht="24" hidden="1" x14ac:dyDescent="0.25">
      <c r="A859" s="29"/>
      <c r="B859" s="79" t="s">
        <v>652</v>
      </c>
      <c r="C859" s="51" t="s">
        <v>63</v>
      </c>
      <c r="D859" s="37">
        <v>0</v>
      </c>
      <c r="E859" s="38"/>
      <c r="F859" s="38"/>
      <c r="G859" s="38">
        <f t="shared" si="28"/>
        <v>0</v>
      </c>
      <c r="H859" s="38">
        <f t="shared" si="28"/>
        <v>0</v>
      </c>
      <c r="I859" s="51">
        <f t="shared" si="29"/>
        <v>0</v>
      </c>
      <c r="J859"/>
      <c r="K859" s="28"/>
      <c r="L859" s="28"/>
      <c r="M859"/>
      <c r="N859"/>
      <c r="O859"/>
      <c r="P859"/>
      <c r="Q859"/>
      <c r="R859"/>
      <c r="S859"/>
    </row>
    <row r="860" spans="1:19" s="49" customFormat="1" ht="24" hidden="1" x14ac:dyDescent="0.25">
      <c r="A860" s="29"/>
      <c r="B860" s="79" t="s">
        <v>653</v>
      </c>
      <c r="C860" s="51" t="s">
        <v>63</v>
      </c>
      <c r="D860" s="37">
        <v>0</v>
      </c>
      <c r="E860" s="38"/>
      <c r="F860" s="38"/>
      <c r="G860" s="38">
        <f t="shared" si="28"/>
        <v>0</v>
      </c>
      <c r="H860" s="38">
        <f t="shared" si="28"/>
        <v>0</v>
      </c>
      <c r="I860" s="51">
        <f t="shared" si="29"/>
        <v>0</v>
      </c>
      <c r="J860"/>
      <c r="K860" s="28"/>
      <c r="L860" s="28"/>
      <c r="M860"/>
      <c r="N860"/>
      <c r="O860"/>
      <c r="P860"/>
      <c r="Q860"/>
      <c r="R860"/>
      <c r="S860"/>
    </row>
    <row r="861" spans="1:19" s="49" customFormat="1" ht="24" hidden="1" x14ac:dyDescent="0.25">
      <c r="A861" s="29"/>
      <c r="B861" s="79" t="s">
        <v>654</v>
      </c>
      <c r="C861" s="51" t="s">
        <v>63</v>
      </c>
      <c r="D861" s="37">
        <v>0</v>
      </c>
      <c r="E861" s="38"/>
      <c r="F861" s="38"/>
      <c r="G861" s="38">
        <f t="shared" si="28"/>
        <v>0</v>
      </c>
      <c r="H861" s="38">
        <f t="shared" si="28"/>
        <v>0</v>
      </c>
      <c r="I861" s="51">
        <f t="shared" si="29"/>
        <v>0</v>
      </c>
      <c r="J861"/>
      <c r="K861" s="28"/>
      <c r="L861" s="28"/>
      <c r="M861"/>
      <c r="N861"/>
      <c r="O861"/>
      <c r="P861"/>
      <c r="Q861"/>
      <c r="R861"/>
      <c r="S861"/>
    </row>
    <row r="862" spans="1:19" s="49" customFormat="1" ht="24" hidden="1" x14ac:dyDescent="0.25">
      <c r="A862" s="29"/>
      <c r="B862" s="79" t="s">
        <v>655</v>
      </c>
      <c r="C862" s="51" t="s">
        <v>63</v>
      </c>
      <c r="D862" s="37">
        <v>0</v>
      </c>
      <c r="E862" s="38"/>
      <c r="F862" s="38"/>
      <c r="G862" s="38">
        <f t="shared" si="28"/>
        <v>0</v>
      </c>
      <c r="H862" s="38">
        <f t="shared" si="28"/>
        <v>0</v>
      </c>
      <c r="I862" s="51">
        <f t="shared" si="29"/>
        <v>0</v>
      </c>
      <c r="J862"/>
      <c r="K862" s="28"/>
      <c r="L862" s="28"/>
      <c r="M862"/>
      <c r="N862"/>
      <c r="O862"/>
      <c r="P862"/>
      <c r="Q862"/>
      <c r="R862"/>
      <c r="S862"/>
    </row>
    <row r="863" spans="1:19" s="49" customFormat="1" ht="24" hidden="1" x14ac:dyDescent="0.25">
      <c r="A863" s="29"/>
      <c r="B863" s="79" t="s">
        <v>656</v>
      </c>
      <c r="C863" s="51" t="s">
        <v>63</v>
      </c>
      <c r="D863" s="37">
        <v>0</v>
      </c>
      <c r="E863" s="38"/>
      <c r="F863" s="38"/>
      <c r="G863" s="38">
        <f t="shared" si="28"/>
        <v>0</v>
      </c>
      <c r="H863" s="38">
        <f t="shared" si="28"/>
        <v>0</v>
      </c>
      <c r="I863" s="51">
        <f t="shared" si="29"/>
        <v>0</v>
      </c>
      <c r="J863"/>
      <c r="K863" s="28"/>
      <c r="L863" s="28"/>
      <c r="M863"/>
      <c r="N863"/>
      <c r="O863"/>
      <c r="P863"/>
      <c r="Q863"/>
      <c r="R863"/>
      <c r="S863"/>
    </row>
    <row r="864" spans="1:19" s="49" customFormat="1" ht="24" hidden="1" x14ac:dyDescent="0.25">
      <c r="A864" s="29"/>
      <c r="B864" s="79" t="s">
        <v>657</v>
      </c>
      <c r="C864" s="51" t="s">
        <v>63</v>
      </c>
      <c r="D864" s="37">
        <v>0</v>
      </c>
      <c r="E864" s="38"/>
      <c r="F864" s="38"/>
      <c r="G864" s="38">
        <f t="shared" ref="G864:H940" si="30">$D864*E864</f>
        <v>0</v>
      </c>
      <c r="H864" s="38">
        <f t="shared" si="30"/>
        <v>0</v>
      </c>
      <c r="I864" s="51">
        <f t="shared" si="29"/>
        <v>0</v>
      </c>
      <c r="J864"/>
      <c r="K864" s="28"/>
      <c r="L864" s="28"/>
      <c r="M864"/>
      <c r="N864"/>
      <c r="O864"/>
      <c r="P864"/>
      <c r="Q864"/>
      <c r="R864"/>
      <c r="S864"/>
    </row>
    <row r="865" spans="1:19" s="49" customFormat="1" ht="24" hidden="1" x14ac:dyDescent="0.25">
      <c r="A865" s="29"/>
      <c r="B865" s="79" t="s">
        <v>658</v>
      </c>
      <c r="C865" s="51" t="s">
        <v>63</v>
      </c>
      <c r="D865" s="37">
        <v>0</v>
      </c>
      <c r="E865" s="38"/>
      <c r="F865" s="38"/>
      <c r="G865" s="38">
        <f t="shared" si="30"/>
        <v>0</v>
      </c>
      <c r="H865" s="38">
        <f t="shared" si="30"/>
        <v>0</v>
      </c>
      <c r="I865" s="51">
        <f t="shared" si="29"/>
        <v>0</v>
      </c>
      <c r="J865"/>
      <c r="K865" s="28"/>
      <c r="L865" s="28"/>
      <c r="M865"/>
      <c r="N865"/>
      <c r="O865"/>
      <c r="P865"/>
      <c r="Q865"/>
      <c r="R865"/>
      <c r="S865"/>
    </row>
    <row r="866" spans="1:19" s="49" customFormat="1" ht="24" hidden="1" x14ac:dyDescent="0.25">
      <c r="A866" s="29"/>
      <c r="B866" s="79" t="s">
        <v>659</v>
      </c>
      <c r="C866" s="51" t="s">
        <v>63</v>
      </c>
      <c r="D866" s="37">
        <v>0</v>
      </c>
      <c r="E866" s="38"/>
      <c r="F866" s="38"/>
      <c r="G866" s="38">
        <f t="shared" si="30"/>
        <v>0</v>
      </c>
      <c r="H866" s="38">
        <f t="shared" si="30"/>
        <v>0</v>
      </c>
      <c r="I866" s="51">
        <f t="shared" si="29"/>
        <v>0</v>
      </c>
      <c r="J866"/>
      <c r="K866" s="28"/>
      <c r="L866" s="28"/>
      <c r="M866"/>
      <c r="N866"/>
      <c r="O866"/>
      <c r="P866"/>
      <c r="Q866"/>
      <c r="R866"/>
      <c r="S866"/>
    </row>
    <row r="867" spans="1:19" s="49" customFormat="1" ht="24" hidden="1" x14ac:dyDescent="0.25">
      <c r="A867" s="29"/>
      <c r="B867" s="79" t="s">
        <v>660</v>
      </c>
      <c r="C867" s="51" t="s">
        <v>63</v>
      </c>
      <c r="D867" s="37">
        <v>0</v>
      </c>
      <c r="E867" s="38"/>
      <c r="F867" s="38"/>
      <c r="G867" s="38">
        <f t="shared" si="30"/>
        <v>0</v>
      </c>
      <c r="H867" s="38">
        <f t="shared" si="30"/>
        <v>0</v>
      </c>
      <c r="I867" s="51">
        <f t="shared" si="29"/>
        <v>0</v>
      </c>
      <c r="J867"/>
      <c r="K867" s="28"/>
      <c r="L867" s="28"/>
      <c r="M867"/>
      <c r="N867"/>
      <c r="O867"/>
      <c r="P867"/>
      <c r="Q867"/>
      <c r="R867"/>
      <c r="S867"/>
    </row>
    <row r="868" spans="1:19" s="49" customFormat="1" ht="24" x14ac:dyDescent="0.25">
      <c r="A868" s="29"/>
      <c r="B868" s="79" t="s">
        <v>782</v>
      </c>
      <c r="C868" s="51" t="s">
        <v>63</v>
      </c>
      <c r="D868" s="37">
        <v>150</v>
      </c>
      <c r="E868" s="38"/>
      <c r="F868" s="38"/>
      <c r="G868" s="38">
        <f t="shared" si="30"/>
        <v>0</v>
      </c>
      <c r="H868" s="38">
        <f t="shared" si="30"/>
        <v>0</v>
      </c>
      <c r="I868" s="51">
        <f t="shared" si="29"/>
        <v>0</v>
      </c>
      <c r="J868"/>
      <c r="K868" s="28"/>
      <c r="L868" s="28"/>
      <c r="M868"/>
      <c r="N868"/>
      <c r="O868"/>
      <c r="P868"/>
      <c r="Q868"/>
      <c r="R868"/>
      <c r="S868"/>
    </row>
    <row r="869" spans="1:19" s="49" customFormat="1" ht="24" x14ac:dyDescent="0.25">
      <c r="A869" s="29"/>
      <c r="B869" s="79" t="s">
        <v>783</v>
      </c>
      <c r="C869" s="51" t="s">
        <v>63</v>
      </c>
      <c r="D869" s="37">
        <v>200</v>
      </c>
      <c r="E869" s="38"/>
      <c r="F869" s="38"/>
      <c r="G869" s="38">
        <f t="shared" si="30"/>
        <v>0</v>
      </c>
      <c r="H869" s="38">
        <f t="shared" si="30"/>
        <v>0</v>
      </c>
      <c r="I869" s="51">
        <f t="shared" si="29"/>
        <v>0</v>
      </c>
      <c r="J869"/>
      <c r="K869" s="28"/>
      <c r="L869" s="28"/>
      <c r="M869"/>
      <c r="N869"/>
      <c r="O869"/>
      <c r="P869"/>
      <c r="Q869"/>
      <c r="R869"/>
      <c r="S869"/>
    </row>
    <row r="870" spans="1:19" s="49" customFormat="1" ht="24" hidden="1" x14ac:dyDescent="0.25">
      <c r="A870" s="29"/>
      <c r="B870" s="79" t="s">
        <v>661</v>
      </c>
      <c r="C870" s="51" t="s">
        <v>63</v>
      </c>
      <c r="D870" s="37">
        <v>0</v>
      </c>
      <c r="E870" s="38"/>
      <c r="F870" s="38"/>
      <c r="G870" s="38">
        <f t="shared" si="30"/>
        <v>0</v>
      </c>
      <c r="H870" s="38">
        <f t="shared" si="30"/>
        <v>0</v>
      </c>
      <c r="I870" s="51">
        <f t="shared" si="29"/>
        <v>0</v>
      </c>
      <c r="J870"/>
      <c r="K870" s="28"/>
      <c r="L870" s="28"/>
      <c r="M870"/>
      <c r="N870"/>
      <c r="O870"/>
      <c r="P870"/>
      <c r="Q870"/>
      <c r="R870"/>
      <c r="S870"/>
    </row>
    <row r="871" spans="1:19" s="49" customFormat="1" ht="24" hidden="1" x14ac:dyDescent="0.25">
      <c r="A871" s="29"/>
      <c r="B871" s="79" t="s">
        <v>662</v>
      </c>
      <c r="C871" s="51" t="s">
        <v>63</v>
      </c>
      <c r="D871" s="37">
        <v>0</v>
      </c>
      <c r="E871" s="38"/>
      <c r="F871" s="38"/>
      <c r="G871" s="38">
        <f t="shared" si="30"/>
        <v>0</v>
      </c>
      <c r="H871" s="38">
        <f t="shared" si="30"/>
        <v>0</v>
      </c>
      <c r="I871" s="51">
        <f t="shared" si="29"/>
        <v>0</v>
      </c>
      <c r="J871"/>
      <c r="K871" s="28"/>
      <c r="L871" s="28"/>
      <c r="M871"/>
      <c r="N871"/>
      <c r="O871"/>
      <c r="P871"/>
      <c r="Q871"/>
      <c r="R871"/>
      <c r="S871"/>
    </row>
    <row r="872" spans="1:19" s="49" customFormat="1" ht="24" hidden="1" x14ac:dyDescent="0.25">
      <c r="A872" s="29"/>
      <c r="B872" s="79" t="s">
        <v>663</v>
      </c>
      <c r="C872" s="51" t="s">
        <v>63</v>
      </c>
      <c r="D872" s="37">
        <v>0</v>
      </c>
      <c r="E872" s="38"/>
      <c r="F872" s="38"/>
      <c r="G872" s="38">
        <f t="shared" si="30"/>
        <v>0</v>
      </c>
      <c r="H872" s="38">
        <f t="shared" si="30"/>
        <v>0</v>
      </c>
      <c r="I872" s="51">
        <f t="shared" si="29"/>
        <v>0</v>
      </c>
      <c r="J872"/>
      <c r="K872" s="28"/>
      <c r="L872" s="28"/>
      <c r="M872"/>
      <c r="N872"/>
      <c r="O872"/>
      <c r="P872"/>
      <c r="Q872"/>
      <c r="R872"/>
      <c r="S872"/>
    </row>
    <row r="873" spans="1:19" s="49" customFormat="1" ht="24" hidden="1" x14ac:dyDescent="0.25">
      <c r="A873" s="29"/>
      <c r="B873" s="79" t="s">
        <v>664</v>
      </c>
      <c r="C873" s="51" t="s">
        <v>63</v>
      </c>
      <c r="D873" s="37">
        <v>0</v>
      </c>
      <c r="E873" s="38"/>
      <c r="F873" s="38"/>
      <c r="G873" s="38">
        <f t="shared" si="30"/>
        <v>0</v>
      </c>
      <c r="H873" s="38">
        <f t="shared" si="30"/>
        <v>0</v>
      </c>
      <c r="I873" s="51">
        <f t="shared" si="29"/>
        <v>0</v>
      </c>
      <c r="J873"/>
      <c r="K873" s="28"/>
      <c r="L873" s="28"/>
      <c r="M873"/>
      <c r="N873"/>
      <c r="O873"/>
      <c r="P873"/>
      <c r="Q873"/>
      <c r="R873"/>
      <c r="S873"/>
    </row>
    <row r="874" spans="1:19" s="49" customFormat="1" ht="24" hidden="1" x14ac:dyDescent="0.25">
      <c r="A874" s="29"/>
      <c r="B874" s="79" t="s">
        <v>665</v>
      </c>
      <c r="C874" s="51" t="s">
        <v>63</v>
      </c>
      <c r="D874" s="37">
        <v>0</v>
      </c>
      <c r="E874" s="38"/>
      <c r="F874" s="38"/>
      <c r="G874" s="38">
        <f t="shared" si="30"/>
        <v>0</v>
      </c>
      <c r="H874" s="38">
        <f t="shared" si="30"/>
        <v>0</v>
      </c>
      <c r="I874" s="51">
        <f t="shared" si="29"/>
        <v>0</v>
      </c>
      <c r="J874"/>
      <c r="K874" s="28"/>
      <c r="L874" s="28"/>
      <c r="M874"/>
      <c r="N874"/>
      <c r="O874"/>
      <c r="P874"/>
      <c r="Q874"/>
      <c r="R874"/>
      <c r="S874"/>
    </row>
    <row r="875" spans="1:19" s="49" customFormat="1" ht="24" hidden="1" x14ac:dyDescent="0.25">
      <c r="A875" s="29"/>
      <c r="B875" s="79" t="s">
        <v>666</v>
      </c>
      <c r="C875" s="51" t="s">
        <v>63</v>
      </c>
      <c r="D875" s="37">
        <v>0</v>
      </c>
      <c r="E875" s="38"/>
      <c r="F875" s="38"/>
      <c r="G875" s="38">
        <f t="shared" si="30"/>
        <v>0</v>
      </c>
      <c r="H875" s="38">
        <f t="shared" si="30"/>
        <v>0</v>
      </c>
      <c r="I875" s="51">
        <f t="shared" si="29"/>
        <v>0</v>
      </c>
      <c r="J875"/>
      <c r="K875" s="36"/>
      <c r="L875" s="36"/>
      <c r="M875"/>
      <c r="N875"/>
      <c r="O875"/>
      <c r="P875"/>
      <c r="Q875"/>
      <c r="R875"/>
      <c r="S875"/>
    </row>
    <row r="876" spans="1:19" s="49" customFormat="1" ht="24" hidden="1" x14ac:dyDescent="0.25">
      <c r="A876" s="29"/>
      <c r="B876" s="79" t="s">
        <v>667</v>
      </c>
      <c r="C876" s="51" t="s">
        <v>63</v>
      </c>
      <c r="D876" s="37">
        <v>0</v>
      </c>
      <c r="E876" s="38"/>
      <c r="F876" s="38"/>
      <c r="G876" s="38">
        <f t="shared" si="30"/>
        <v>0</v>
      </c>
      <c r="H876" s="38">
        <f t="shared" si="30"/>
        <v>0</v>
      </c>
      <c r="I876" s="51">
        <f t="shared" si="29"/>
        <v>0</v>
      </c>
      <c r="J876"/>
      <c r="K876" s="36"/>
      <c r="L876" s="36"/>
      <c r="M876"/>
      <c r="N876"/>
      <c r="O876"/>
      <c r="P876"/>
      <c r="Q876"/>
      <c r="R876"/>
      <c r="S876"/>
    </row>
    <row r="877" spans="1:19" s="49" customFormat="1" ht="24" hidden="1" x14ac:dyDescent="0.25">
      <c r="A877" s="29"/>
      <c r="B877" s="79" t="s">
        <v>668</v>
      </c>
      <c r="C877" s="51" t="s">
        <v>63</v>
      </c>
      <c r="D877" s="37">
        <v>0</v>
      </c>
      <c r="E877" s="38"/>
      <c r="F877" s="38"/>
      <c r="G877" s="38">
        <f t="shared" si="30"/>
        <v>0</v>
      </c>
      <c r="H877" s="38">
        <f t="shared" si="30"/>
        <v>0</v>
      </c>
      <c r="I877" s="51">
        <f t="shared" si="29"/>
        <v>0</v>
      </c>
      <c r="J877"/>
      <c r="K877" s="36"/>
      <c r="L877" s="36"/>
      <c r="M877"/>
      <c r="N877"/>
      <c r="O877"/>
      <c r="P877"/>
      <c r="Q877"/>
      <c r="R877"/>
      <c r="S877"/>
    </row>
    <row r="878" spans="1:19" s="49" customFormat="1" ht="24" hidden="1" x14ac:dyDescent="0.25">
      <c r="A878" s="29"/>
      <c r="B878" s="79" t="s">
        <v>669</v>
      </c>
      <c r="C878" s="51" t="s">
        <v>63</v>
      </c>
      <c r="D878" s="37">
        <v>0</v>
      </c>
      <c r="E878" s="38"/>
      <c r="F878" s="38"/>
      <c r="G878" s="38">
        <f t="shared" si="30"/>
        <v>0</v>
      </c>
      <c r="H878" s="38">
        <f t="shared" si="30"/>
        <v>0</v>
      </c>
      <c r="I878" s="51">
        <f t="shared" si="29"/>
        <v>0</v>
      </c>
      <c r="J878"/>
      <c r="K878" s="36"/>
      <c r="L878" s="36"/>
      <c r="M878"/>
      <c r="N878"/>
      <c r="O878"/>
      <c r="P878"/>
      <c r="Q878"/>
      <c r="R878"/>
      <c r="S878"/>
    </row>
    <row r="879" spans="1:19" s="49" customFormat="1" ht="24" hidden="1" x14ac:dyDescent="0.25">
      <c r="A879" s="29"/>
      <c r="B879" s="79" t="s">
        <v>670</v>
      </c>
      <c r="C879" s="51" t="s">
        <v>63</v>
      </c>
      <c r="D879" s="37">
        <v>0</v>
      </c>
      <c r="E879" s="38"/>
      <c r="F879" s="38"/>
      <c r="G879" s="38">
        <f t="shared" si="30"/>
        <v>0</v>
      </c>
      <c r="H879" s="38">
        <f t="shared" si="30"/>
        <v>0</v>
      </c>
      <c r="I879" s="51">
        <f t="shared" si="29"/>
        <v>0</v>
      </c>
      <c r="J879"/>
      <c r="K879" s="28"/>
      <c r="L879" s="28"/>
      <c r="M879"/>
      <c r="N879"/>
      <c r="O879"/>
      <c r="P879"/>
      <c r="Q879"/>
      <c r="R879"/>
      <c r="S879"/>
    </row>
    <row r="880" spans="1:19" s="49" customFormat="1" ht="24" hidden="1" x14ac:dyDescent="0.25">
      <c r="A880" s="29"/>
      <c r="B880" s="79" t="s">
        <v>671</v>
      </c>
      <c r="C880" s="51" t="s">
        <v>63</v>
      </c>
      <c r="D880" s="37">
        <v>0</v>
      </c>
      <c r="E880" s="38"/>
      <c r="F880" s="38"/>
      <c r="G880" s="38">
        <f t="shared" si="30"/>
        <v>0</v>
      </c>
      <c r="H880" s="38">
        <f t="shared" si="30"/>
        <v>0</v>
      </c>
      <c r="I880" s="51">
        <f t="shared" si="29"/>
        <v>0</v>
      </c>
      <c r="J880"/>
      <c r="K880" s="28"/>
      <c r="L880" s="28"/>
      <c r="M880"/>
      <c r="N880"/>
      <c r="O880"/>
      <c r="P880"/>
      <c r="Q880"/>
      <c r="R880"/>
      <c r="S880"/>
    </row>
    <row r="881" spans="1:19" s="49" customFormat="1" ht="24" hidden="1" x14ac:dyDescent="0.25">
      <c r="A881" s="29"/>
      <c r="B881" s="79" t="s">
        <v>672</v>
      </c>
      <c r="C881" s="51" t="s">
        <v>63</v>
      </c>
      <c r="D881" s="37">
        <v>0</v>
      </c>
      <c r="E881" s="38"/>
      <c r="F881" s="38"/>
      <c r="G881" s="38">
        <f t="shared" si="30"/>
        <v>0</v>
      </c>
      <c r="H881" s="38">
        <f t="shared" si="30"/>
        <v>0</v>
      </c>
      <c r="I881" s="51">
        <f t="shared" si="29"/>
        <v>0</v>
      </c>
      <c r="J881"/>
      <c r="K881" s="28"/>
      <c r="L881" s="28"/>
      <c r="M881"/>
      <c r="N881"/>
      <c r="O881"/>
      <c r="P881"/>
      <c r="Q881"/>
      <c r="R881"/>
      <c r="S881"/>
    </row>
    <row r="882" spans="1:19" s="49" customFormat="1" ht="24" hidden="1" x14ac:dyDescent="0.25">
      <c r="A882" s="29"/>
      <c r="B882" s="79" t="s">
        <v>673</v>
      </c>
      <c r="C882" s="51" t="s">
        <v>63</v>
      </c>
      <c r="D882" s="37">
        <v>0</v>
      </c>
      <c r="E882" s="38"/>
      <c r="F882" s="38"/>
      <c r="G882" s="38">
        <f t="shared" si="30"/>
        <v>0</v>
      </c>
      <c r="H882" s="38">
        <f t="shared" si="30"/>
        <v>0</v>
      </c>
      <c r="I882" s="51">
        <f t="shared" si="29"/>
        <v>0</v>
      </c>
      <c r="J882"/>
      <c r="K882" s="28"/>
      <c r="L882" s="28"/>
      <c r="M882"/>
      <c r="N882"/>
      <c r="O882"/>
      <c r="P882"/>
      <c r="Q882"/>
      <c r="R882"/>
      <c r="S882"/>
    </row>
    <row r="883" spans="1:19" s="49" customFormat="1" ht="24" hidden="1" x14ac:dyDescent="0.25">
      <c r="A883" s="29"/>
      <c r="B883" s="79" t="s">
        <v>674</v>
      </c>
      <c r="C883" s="51" t="s">
        <v>63</v>
      </c>
      <c r="D883" s="37">
        <v>0</v>
      </c>
      <c r="E883" s="38"/>
      <c r="F883" s="38"/>
      <c r="G883" s="38">
        <f t="shared" si="30"/>
        <v>0</v>
      </c>
      <c r="H883" s="38">
        <f t="shared" si="30"/>
        <v>0</v>
      </c>
      <c r="I883" s="51"/>
      <c r="J883"/>
      <c r="K883" s="28"/>
      <c r="L883" s="28"/>
      <c r="M883"/>
      <c r="N883"/>
      <c r="O883"/>
      <c r="P883"/>
      <c r="Q883"/>
      <c r="R883"/>
      <c r="S883"/>
    </row>
    <row r="884" spans="1:19" s="49" customFormat="1" ht="24" hidden="1" x14ac:dyDescent="0.25">
      <c r="A884" s="29"/>
      <c r="B884" s="79" t="s">
        <v>675</v>
      </c>
      <c r="C884" s="51" t="s">
        <v>63</v>
      </c>
      <c r="D884" s="37">
        <v>0</v>
      </c>
      <c r="E884" s="38"/>
      <c r="F884" s="38"/>
      <c r="G884" s="38">
        <f t="shared" si="30"/>
        <v>0</v>
      </c>
      <c r="H884" s="38">
        <f t="shared" si="30"/>
        <v>0</v>
      </c>
      <c r="I884" s="51">
        <f t="shared" si="29"/>
        <v>0</v>
      </c>
      <c r="J884"/>
      <c r="K884" s="36"/>
      <c r="L884" s="36"/>
      <c r="M884"/>
      <c r="N884"/>
      <c r="O884"/>
      <c r="P884"/>
      <c r="Q884"/>
      <c r="R884"/>
      <c r="S884"/>
    </row>
    <row r="885" spans="1:19" s="49" customFormat="1" ht="24" hidden="1" x14ac:dyDescent="0.25">
      <c r="A885" s="29"/>
      <c r="B885" s="79" t="s">
        <v>676</v>
      </c>
      <c r="C885" s="51" t="s">
        <v>63</v>
      </c>
      <c r="D885" s="37">
        <v>0</v>
      </c>
      <c r="E885" s="38"/>
      <c r="F885" s="38"/>
      <c r="G885" s="38">
        <f t="shared" si="30"/>
        <v>0</v>
      </c>
      <c r="H885" s="38">
        <f t="shared" si="30"/>
        <v>0</v>
      </c>
      <c r="I885" s="51">
        <f t="shared" si="29"/>
        <v>0</v>
      </c>
      <c r="J885"/>
      <c r="K885" s="36"/>
      <c r="L885" s="36"/>
      <c r="M885"/>
      <c r="N885"/>
      <c r="O885"/>
      <c r="P885"/>
      <c r="Q885"/>
      <c r="R885"/>
      <c r="S885"/>
    </row>
    <row r="886" spans="1:19" s="49" customFormat="1" ht="24" hidden="1" x14ac:dyDescent="0.25">
      <c r="A886" s="29"/>
      <c r="B886" s="79" t="s">
        <v>677</v>
      </c>
      <c r="C886" s="51" t="s">
        <v>63</v>
      </c>
      <c r="D886" s="37">
        <v>0</v>
      </c>
      <c r="E886" s="38"/>
      <c r="F886" s="38"/>
      <c r="G886" s="38">
        <f t="shared" si="30"/>
        <v>0</v>
      </c>
      <c r="H886" s="38">
        <f t="shared" si="30"/>
        <v>0</v>
      </c>
      <c r="I886" s="51">
        <f t="shared" si="29"/>
        <v>0</v>
      </c>
      <c r="J886"/>
      <c r="K886" s="36"/>
      <c r="L886" s="36"/>
      <c r="M886"/>
      <c r="N886"/>
      <c r="O886"/>
      <c r="P886"/>
      <c r="Q886"/>
      <c r="R886"/>
      <c r="S886"/>
    </row>
    <row r="887" spans="1:19" s="49" customFormat="1" ht="24" hidden="1" x14ac:dyDescent="0.25">
      <c r="A887" s="29"/>
      <c r="B887" s="79" t="s">
        <v>678</v>
      </c>
      <c r="C887" s="51" t="s">
        <v>63</v>
      </c>
      <c r="D887" s="37">
        <v>0</v>
      </c>
      <c r="E887" s="38"/>
      <c r="F887" s="38"/>
      <c r="G887" s="38">
        <f t="shared" si="30"/>
        <v>0</v>
      </c>
      <c r="H887" s="38">
        <f t="shared" si="30"/>
        <v>0</v>
      </c>
      <c r="I887" s="51">
        <f t="shared" si="29"/>
        <v>0</v>
      </c>
      <c r="J887"/>
      <c r="K887" s="36"/>
      <c r="L887" s="36"/>
      <c r="M887"/>
      <c r="N887"/>
      <c r="O887"/>
      <c r="P887"/>
      <c r="Q887"/>
      <c r="R887"/>
      <c r="S887"/>
    </row>
    <row r="888" spans="1:19" s="49" customFormat="1" ht="24" hidden="1" x14ac:dyDescent="0.25">
      <c r="A888" s="29"/>
      <c r="B888" s="79" t="s">
        <v>679</v>
      </c>
      <c r="C888" s="51" t="s">
        <v>63</v>
      </c>
      <c r="D888" s="37">
        <v>0</v>
      </c>
      <c r="E888" s="38"/>
      <c r="F888" s="38"/>
      <c r="G888" s="38">
        <f t="shared" si="30"/>
        <v>0</v>
      </c>
      <c r="H888" s="38">
        <f t="shared" si="30"/>
        <v>0</v>
      </c>
      <c r="I888" s="51">
        <f t="shared" si="29"/>
        <v>0</v>
      </c>
      <c r="J888"/>
      <c r="K888" s="28"/>
      <c r="L888" s="28"/>
      <c r="M888"/>
      <c r="N888"/>
      <c r="O888"/>
      <c r="P888"/>
      <c r="Q888"/>
      <c r="R888"/>
      <c r="S888"/>
    </row>
    <row r="889" spans="1:19" s="49" customFormat="1" ht="24" hidden="1" x14ac:dyDescent="0.25">
      <c r="A889" s="29"/>
      <c r="B889" s="79" t="s">
        <v>680</v>
      </c>
      <c r="C889" s="51" t="s">
        <v>63</v>
      </c>
      <c r="D889" s="37">
        <v>0</v>
      </c>
      <c r="E889" s="38"/>
      <c r="F889" s="38"/>
      <c r="G889" s="38">
        <f t="shared" si="30"/>
        <v>0</v>
      </c>
      <c r="H889" s="38">
        <f t="shared" si="30"/>
        <v>0</v>
      </c>
      <c r="I889" s="51">
        <f t="shared" si="29"/>
        <v>0</v>
      </c>
      <c r="J889"/>
      <c r="K889" s="28"/>
      <c r="L889" s="28"/>
      <c r="M889"/>
      <c r="N889"/>
      <c r="O889"/>
      <c r="P889"/>
      <c r="Q889"/>
      <c r="R889"/>
      <c r="S889"/>
    </row>
    <row r="890" spans="1:19" s="49" customFormat="1" ht="15.75" hidden="1" x14ac:dyDescent="0.25">
      <c r="A890" s="29"/>
      <c r="B890" s="79" t="s">
        <v>681</v>
      </c>
      <c r="C890" s="51" t="s">
        <v>63</v>
      </c>
      <c r="D890" s="37">
        <v>0</v>
      </c>
      <c r="E890" s="38"/>
      <c r="F890" s="38"/>
      <c r="G890" s="38">
        <f t="shared" si="30"/>
        <v>0</v>
      </c>
      <c r="H890" s="38">
        <f t="shared" si="30"/>
        <v>0</v>
      </c>
      <c r="I890" s="51">
        <f t="shared" si="29"/>
        <v>0</v>
      </c>
      <c r="J890"/>
      <c r="K890" s="28"/>
      <c r="L890" s="28"/>
      <c r="M890"/>
      <c r="N890"/>
      <c r="O890"/>
      <c r="P890"/>
      <c r="Q890"/>
      <c r="R890"/>
      <c r="S890"/>
    </row>
    <row r="891" spans="1:19" s="49" customFormat="1" ht="15.75" hidden="1" x14ac:dyDescent="0.25">
      <c r="A891" s="29"/>
      <c r="B891" s="79" t="s">
        <v>682</v>
      </c>
      <c r="C891" s="51" t="s">
        <v>63</v>
      </c>
      <c r="D891" s="37">
        <v>0</v>
      </c>
      <c r="E891" s="38"/>
      <c r="F891" s="38"/>
      <c r="G891" s="38">
        <f t="shared" si="30"/>
        <v>0</v>
      </c>
      <c r="H891" s="38">
        <f t="shared" si="30"/>
        <v>0</v>
      </c>
      <c r="I891" s="51">
        <f t="shared" si="29"/>
        <v>0</v>
      </c>
      <c r="J891"/>
      <c r="K891" s="28"/>
      <c r="L891" s="28"/>
      <c r="M891"/>
      <c r="N891"/>
      <c r="O891"/>
      <c r="P891"/>
      <c r="Q891"/>
      <c r="R891"/>
      <c r="S891"/>
    </row>
    <row r="892" spans="1:19" s="49" customFormat="1" ht="15.75" hidden="1" x14ac:dyDescent="0.25">
      <c r="A892" s="29"/>
      <c r="B892" s="79" t="s">
        <v>683</v>
      </c>
      <c r="C892" s="51" t="s">
        <v>63</v>
      </c>
      <c r="D892" s="37">
        <v>0</v>
      </c>
      <c r="E892" s="38"/>
      <c r="F892" s="38"/>
      <c r="G892" s="38">
        <f t="shared" si="30"/>
        <v>0</v>
      </c>
      <c r="H892" s="38">
        <f t="shared" si="30"/>
        <v>0</v>
      </c>
      <c r="I892" s="51">
        <f t="shared" ref="I892:I976" si="31">SUM(G892:H892)</f>
        <v>0</v>
      </c>
      <c r="J892"/>
      <c r="K892" s="28"/>
      <c r="L892" s="28"/>
      <c r="M892"/>
      <c r="N892"/>
      <c r="O892"/>
      <c r="P892"/>
      <c r="Q892"/>
      <c r="R892"/>
      <c r="S892"/>
    </row>
    <row r="893" spans="1:19" s="49" customFormat="1" ht="15.75" hidden="1" x14ac:dyDescent="0.25">
      <c r="A893" s="29"/>
      <c r="B893" s="79" t="s">
        <v>684</v>
      </c>
      <c r="C893" s="51" t="s">
        <v>63</v>
      </c>
      <c r="D893" s="37">
        <v>0</v>
      </c>
      <c r="E893" s="38"/>
      <c r="F893" s="38"/>
      <c r="G893" s="38">
        <f t="shared" si="30"/>
        <v>0</v>
      </c>
      <c r="H893" s="38">
        <f t="shared" si="30"/>
        <v>0</v>
      </c>
      <c r="I893" s="51">
        <f t="shared" si="31"/>
        <v>0</v>
      </c>
      <c r="J893"/>
      <c r="K893" s="36"/>
      <c r="L893" s="36"/>
      <c r="M893"/>
      <c r="N893"/>
      <c r="O893"/>
      <c r="P893"/>
      <c r="Q893"/>
      <c r="R893"/>
      <c r="S893"/>
    </row>
    <row r="894" spans="1:19" s="49" customFormat="1" ht="15.75" hidden="1" x14ac:dyDescent="0.25">
      <c r="A894" s="29"/>
      <c r="B894" s="79" t="s">
        <v>685</v>
      </c>
      <c r="C894" s="51" t="s">
        <v>63</v>
      </c>
      <c r="D894" s="37">
        <v>0</v>
      </c>
      <c r="E894" s="38"/>
      <c r="F894" s="38"/>
      <c r="G894" s="38">
        <f t="shared" si="30"/>
        <v>0</v>
      </c>
      <c r="H894" s="38">
        <f t="shared" si="30"/>
        <v>0</v>
      </c>
      <c r="I894" s="51">
        <f t="shared" si="31"/>
        <v>0</v>
      </c>
      <c r="J894"/>
      <c r="K894" s="36"/>
      <c r="L894" s="36"/>
      <c r="M894"/>
      <c r="N894"/>
      <c r="O894"/>
      <c r="P894"/>
      <c r="Q894"/>
      <c r="R894"/>
      <c r="S894"/>
    </row>
    <row r="895" spans="1:19" s="49" customFormat="1" ht="15.75" hidden="1" x14ac:dyDescent="0.25">
      <c r="A895" s="29"/>
      <c r="B895" s="79" t="s">
        <v>686</v>
      </c>
      <c r="C895" s="51" t="s">
        <v>63</v>
      </c>
      <c r="D895" s="37">
        <v>0</v>
      </c>
      <c r="E895" s="38"/>
      <c r="F895" s="38"/>
      <c r="G895" s="38">
        <f t="shared" si="30"/>
        <v>0</v>
      </c>
      <c r="H895" s="38">
        <f t="shared" si="30"/>
        <v>0</v>
      </c>
      <c r="I895" s="51">
        <f t="shared" si="31"/>
        <v>0</v>
      </c>
      <c r="J895"/>
      <c r="K895" s="36"/>
      <c r="L895" s="36"/>
      <c r="M895"/>
      <c r="N895"/>
      <c r="O895"/>
      <c r="P895"/>
      <c r="Q895"/>
      <c r="R895"/>
      <c r="S895"/>
    </row>
    <row r="896" spans="1:19" s="49" customFormat="1" ht="15.75" hidden="1" x14ac:dyDescent="0.25">
      <c r="A896" s="29"/>
      <c r="B896" s="79" t="s">
        <v>687</v>
      </c>
      <c r="C896" s="51" t="s">
        <v>63</v>
      </c>
      <c r="D896" s="37">
        <v>0</v>
      </c>
      <c r="E896" s="38"/>
      <c r="F896" s="38"/>
      <c r="G896" s="38">
        <f t="shared" si="30"/>
        <v>0</v>
      </c>
      <c r="H896" s="38">
        <f t="shared" si="30"/>
        <v>0</v>
      </c>
      <c r="I896" s="51">
        <f t="shared" si="31"/>
        <v>0</v>
      </c>
      <c r="J896"/>
      <c r="K896" s="36"/>
      <c r="L896" s="36"/>
      <c r="M896"/>
      <c r="N896"/>
      <c r="O896"/>
      <c r="P896"/>
      <c r="Q896"/>
      <c r="R896"/>
      <c r="S896"/>
    </row>
    <row r="897" spans="1:19" s="49" customFormat="1" ht="15.75" hidden="1" x14ac:dyDescent="0.25">
      <c r="A897" s="29"/>
      <c r="B897" s="79" t="s">
        <v>688</v>
      </c>
      <c r="C897" s="51" t="s">
        <v>63</v>
      </c>
      <c r="D897" s="37">
        <v>0</v>
      </c>
      <c r="E897" s="38"/>
      <c r="F897" s="38"/>
      <c r="G897" s="38">
        <f t="shared" si="30"/>
        <v>0</v>
      </c>
      <c r="H897" s="38">
        <f t="shared" si="30"/>
        <v>0</v>
      </c>
      <c r="I897" s="51">
        <f t="shared" si="31"/>
        <v>0</v>
      </c>
      <c r="J897"/>
      <c r="K897" s="36"/>
      <c r="L897" s="36"/>
      <c r="M897"/>
      <c r="N897"/>
      <c r="O897"/>
      <c r="P897"/>
      <c r="Q897"/>
      <c r="R897"/>
      <c r="S897"/>
    </row>
    <row r="898" spans="1:19" s="49" customFormat="1" ht="18.75" hidden="1" customHeight="1" x14ac:dyDescent="0.25">
      <c r="A898" s="29"/>
      <c r="B898" s="79" t="s">
        <v>689</v>
      </c>
      <c r="C898" s="51" t="s">
        <v>63</v>
      </c>
      <c r="D898" s="37">
        <v>0</v>
      </c>
      <c r="E898" s="38"/>
      <c r="F898" s="38"/>
      <c r="G898" s="38">
        <f t="shared" si="30"/>
        <v>0</v>
      </c>
      <c r="H898" s="38">
        <f t="shared" si="30"/>
        <v>0</v>
      </c>
      <c r="I898" s="51">
        <f t="shared" si="31"/>
        <v>0</v>
      </c>
      <c r="J898"/>
      <c r="K898" s="74"/>
      <c r="L898" s="74"/>
      <c r="M898"/>
      <c r="N898"/>
      <c r="O898"/>
      <c r="P898"/>
      <c r="Q898"/>
      <c r="R898"/>
      <c r="S898"/>
    </row>
    <row r="899" spans="1:19" s="49" customFormat="1" ht="15.75" hidden="1" x14ac:dyDescent="0.25">
      <c r="A899" s="29"/>
      <c r="B899" s="79" t="s">
        <v>690</v>
      </c>
      <c r="C899" s="51" t="s">
        <v>63</v>
      </c>
      <c r="D899" s="37">
        <v>0</v>
      </c>
      <c r="E899" s="38"/>
      <c r="F899" s="38"/>
      <c r="G899" s="38">
        <f t="shared" si="30"/>
        <v>0</v>
      </c>
      <c r="H899" s="38">
        <f t="shared" si="30"/>
        <v>0</v>
      </c>
      <c r="I899" s="51">
        <f t="shared" si="31"/>
        <v>0</v>
      </c>
      <c r="J899"/>
      <c r="K899" s="28"/>
      <c r="L899" s="28"/>
      <c r="M899"/>
      <c r="N899"/>
      <c r="O899"/>
      <c r="P899"/>
      <c r="Q899"/>
      <c r="R899"/>
      <c r="S899"/>
    </row>
    <row r="900" spans="1:19" s="49" customFormat="1" ht="15.75" hidden="1" x14ac:dyDescent="0.25">
      <c r="A900" s="29"/>
      <c r="B900" s="79" t="s">
        <v>691</v>
      </c>
      <c r="C900" s="51" t="s">
        <v>63</v>
      </c>
      <c r="D900" s="37">
        <v>0</v>
      </c>
      <c r="E900" s="38"/>
      <c r="F900" s="38"/>
      <c r="G900" s="38">
        <f t="shared" si="30"/>
        <v>0</v>
      </c>
      <c r="H900" s="38">
        <f t="shared" si="30"/>
        <v>0</v>
      </c>
      <c r="I900" s="51">
        <f t="shared" si="31"/>
        <v>0</v>
      </c>
      <c r="J900"/>
      <c r="K900" s="28"/>
      <c r="L900" s="28"/>
      <c r="M900"/>
      <c r="N900"/>
      <c r="O900"/>
      <c r="P900"/>
      <c r="Q900"/>
      <c r="R900"/>
      <c r="S900"/>
    </row>
    <row r="901" spans="1:19" s="49" customFormat="1" ht="15.75" hidden="1" x14ac:dyDescent="0.25">
      <c r="A901" s="29"/>
      <c r="B901" s="79" t="s">
        <v>692</v>
      </c>
      <c r="C901" s="51" t="s">
        <v>63</v>
      </c>
      <c r="D901" s="37">
        <v>0</v>
      </c>
      <c r="E901" s="38"/>
      <c r="F901" s="38"/>
      <c r="G901" s="38">
        <f t="shared" si="30"/>
        <v>0</v>
      </c>
      <c r="H901" s="38">
        <f t="shared" si="30"/>
        <v>0</v>
      </c>
      <c r="I901" s="51">
        <f t="shared" si="31"/>
        <v>0</v>
      </c>
      <c r="J901"/>
      <c r="K901" s="36"/>
      <c r="L901" s="36"/>
      <c r="M901"/>
      <c r="N901"/>
      <c r="O901"/>
      <c r="P901"/>
      <c r="Q901"/>
      <c r="R901"/>
      <c r="S901"/>
    </row>
    <row r="902" spans="1:19" s="49" customFormat="1" ht="15.75" hidden="1" x14ac:dyDescent="0.25">
      <c r="A902" s="29"/>
      <c r="B902" s="79" t="s">
        <v>693</v>
      </c>
      <c r="C902" s="51" t="s">
        <v>63</v>
      </c>
      <c r="D902" s="37">
        <v>0</v>
      </c>
      <c r="E902" s="38"/>
      <c r="F902" s="38"/>
      <c r="G902" s="38">
        <f t="shared" si="30"/>
        <v>0</v>
      </c>
      <c r="H902" s="38">
        <f t="shared" si="30"/>
        <v>0</v>
      </c>
      <c r="I902" s="51">
        <f t="shared" si="31"/>
        <v>0</v>
      </c>
      <c r="J902"/>
      <c r="K902" s="36"/>
      <c r="L902" s="36"/>
      <c r="M902"/>
      <c r="N902"/>
      <c r="O902"/>
      <c r="P902"/>
      <c r="Q902"/>
      <c r="R902"/>
      <c r="S902"/>
    </row>
    <row r="903" spans="1:19" s="49" customFormat="1" ht="15.75" hidden="1" x14ac:dyDescent="0.25">
      <c r="A903" s="29"/>
      <c r="B903" s="79" t="s">
        <v>694</v>
      </c>
      <c r="C903" s="51" t="s">
        <v>63</v>
      </c>
      <c r="D903" s="37">
        <v>0</v>
      </c>
      <c r="E903" s="38"/>
      <c r="F903" s="38"/>
      <c r="G903" s="38">
        <f t="shared" si="30"/>
        <v>0</v>
      </c>
      <c r="H903" s="38">
        <f t="shared" si="30"/>
        <v>0</v>
      </c>
      <c r="I903" s="51">
        <f t="shared" si="31"/>
        <v>0</v>
      </c>
      <c r="J903"/>
      <c r="K903" s="36"/>
      <c r="L903" s="36"/>
      <c r="M903"/>
      <c r="N903"/>
      <c r="O903"/>
      <c r="P903"/>
      <c r="Q903"/>
      <c r="R903"/>
      <c r="S903"/>
    </row>
    <row r="904" spans="1:19" s="49" customFormat="1" ht="15.75" hidden="1" x14ac:dyDescent="0.25">
      <c r="A904" s="29"/>
      <c r="B904" s="79" t="s">
        <v>695</v>
      </c>
      <c r="C904" s="51" t="s">
        <v>63</v>
      </c>
      <c r="D904" s="37">
        <v>0</v>
      </c>
      <c r="E904" s="38"/>
      <c r="F904" s="38"/>
      <c r="G904" s="38">
        <f t="shared" si="30"/>
        <v>0</v>
      </c>
      <c r="H904" s="38">
        <f t="shared" si="30"/>
        <v>0</v>
      </c>
      <c r="I904" s="51">
        <f t="shared" si="31"/>
        <v>0</v>
      </c>
      <c r="J904"/>
      <c r="K904" s="36"/>
      <c r="L904" s="36"/>
      <c r="M904"/>
      <c r="N904"/>
      <c r="O904"/>
      <c r="P904"/>
      <c r="Q904"/>
      <c r="R904"/>
      <c r="S904"/>
    </row>
    <row r="905" spans="1:19" s="49" customFormat="1" ht="18.75" hidden="1" customHeight="1" x14ac:dyDescent="0.25">
      <c r="A905" s="29"/>
      <c r="B905" s="79" t="s">
        <v>696</v>
      </c>
      <c r="C905" s="51" t="s">
        <v>63</v>
      </c>
      <c r="D905" s="37">
        <v>0</v>
      </c>
      <c r="E905" s="38"/>
      <c r="F905" s="38"/>
      <c r="G905" s="38">
        <f t="shared" si="30"/>
        <v>0</v>
      </c>
      <c r="H905" s="38">
        <f t="shared" si="30"/>
        <v>0</v>
      </c>
      <c r="I905" s="51">
        <f t="shared" si="31"/>
        <v>0</v>
      </c>
      <c r="J905"/>
      <c r="K905" s="74"/>
      <c r="L905" s="74"/>
      <c r="M905"/>
      <c r="N905"/>
      <c r="O905"/>
      <c r="P905"/>
      <c r="Q905"/>
      <c r="R905"/>
      <c r="S905"/>
    </row>
    <row r="906" spans="1:19" s="49" customFormat="1" ht="15.75" x14ac:dyDescent="0.25">
      <c r="A906" s="29"/>
      <c r="B906" s="79" t="s">
        <v>697</v>
      </c>
      <c r="C906" s="51" t="s">
        <v>698</v>
      </c>
      <c r="D906" s="37">
        <v>12</v>
      </c>
      <c r="E906" s="38"/>
      <c r="F906" s="38"/>
      <c r="G906" s="38">
        <f t="shared" si="30"/>
        <v>0</v>
      </c>
      <c r="H906" s="38">
        <f t="shared" si="30"/>
        <v>0</v>
      </c>
      <c r="I906" s="51">
        <f t="shared" si="31"/>
        <v>0</v>
      </c>
      <c r="J906"/>
      <c r="K906" s="28"/>
      <c r="L906" s="28"/>
      <c r="M906"/>
      <c r="N906"/>
      <c r="O906"/>
      <c r="P906"/>
      <c r="Q906"/>
      <c r="R906"/>
      <c r="S906"/>
    </row>
    <row r="907" spans="1:19" s="49" customFormat="1" ht="36" hidden="1" x14ac:dyDescent="0.25">
      <c r="A907" s="29"/>
      <c r="B907" s="79" t="s">
        <v>699</v>
      </c>
      <c r="C907" s="51" t="s">
        <v>698</v>
      </c>
      <c r="D907" s="37">
        <v>0</v>
      </c>
      <c r="E907" s="38"/>
      <c r="F907" s="38"/>
      <c r="G907" s="38">
        <f t="shared" si="30"/>
        <v>0</v>
      </c>
      <c r="H907" s="38">
        <f t="shared" si="30"/>
        <v>0</v>
      </c>
      <c r="I907" s="51">
        <f t="shared" si="31"/>
        <v>0</v>
      </c>
      <c r="J907"/>
      <c r="K907" s="28"/>
      <c r="L907" s="28"/>
      <c r="M907"/>
      <c r="N907"/>
      <c r="O907"/>
      <c r="P907"/>
      <c r="Q907"/>
      <c r="R907"/>
      <c r="S907"/>
    </row>
    <row r="908" spans="1:19" s="49" customFormat="1" ht="15.75" hidden="1" x14ac:dyDescent="0.25">
      <c r="A908" s="29"/>
      <c r="B908" s="79" t="s">
        <v>700</v>
      </c>
      <c r="C908" s="51" t="s">
        <v>698</v>
      </c>
      <c r="D908" s="37">
        <v>0</v>
      </c>
      <c r="E908" s="38"/>
      <c r="F908" s="38"/>
      <c r="G908" s="38">
        <f t="shared" si="30"/>
        <v>0</v>
      </c>
      <c r="H908" s="38">
        <f t="shared" si="30"/>
        <v>0</v>
      </c>
      <c r="I908" s="51">
        <f t="shared" si="31"/>
        <v>0</v>
      </c>
      <c r="J908"/>
      <c r="K908" s="28"/>
      <c r="L908" s="28"/>
      <c r="M908"/>
      <c r="N908"/>
      <c r="O908"/>
      <c r="P908"/>
      <c r="Q908"/>
      <c r="R908"/>
      <c r="S908"/>
    </row>
    <row r="909" spans="1:19" s="49" customFormat="1" ht="24" x14ac:dyDescent="0.25">
      <c r="A909" s="76"/>
      <c r="B909" s="149" t="s">
        <v>701</v>
      </c>
      <c r="C909" s="150" t="s">
        <v>702</v>
      </c>
      <c r="D909" s="76">
        <v>2</v>
      </c>
      <c r="E909" s="148"/>
      <c r="F909" s="92"/>
      <c r="G909" s="148">
        <f t="shared" si="30"/>
        <v>0</v>
      </c>
      <c r="H909" s="148">
        <f t="shared" si="30"/>
        <v>0</v>
      </c>
      <c r="I909" s="148">
        <f t="shared" si="31"/>
        <v>0</v>
      </c>
      <c r="J909"/>
      <c r="K909" s="28"/>
      <c r="L909" s="28"/>
      <c r="M909"/>
      <c r="N909"/>
      <c r="O909"/>
      <c r="P909"/>
      <c r="Q909"/>
      <c r="R909"/>
      <c r="S909"/>
    </row>
    <row r="910" spans="1:19" s="49" customFormat="1" ht="15.75" hidden="1" x14ac:dyDescent="0.25">
      <c r="A910" s="89"/>
      <c r="B910" s="90" t="s">
        <v>703</v>
      </c>
      <c r="C910" s="91" t="s">
        <v>397</v>
      </c>
      <c r="D910" s="89">
        <v>0</v>
      </c>
      <c r="E910" s="92"/>
      <c r="F910" s="92"/>
      <c r="G910" s="92">
        <f t="shared" si="30"/>
        <v>0</v>
      </c>
      <c r="H910" s="92">
        <f t="shared" si="30"/>
        <v>0</v>
      </c>
      <c r="I910" s="92">
        <f t="shared" si="31"/>
        <v>0</v>
      </c>
      <c r="J910"/>
      <c r="K910" s="36"/>
      <c r="L910" s="36"/>
      <c r="M910"/>
      <c r="N910"/>
      <c r="O910"/>
      <c r="P910"/>
      <c r="Q910"/>
      <c r="R910"/>
      <c r="S910"/>
    </row>
    <row r="911" spans="1:19" s="49" customFormat="1" ht="15.75" hidden="1" x14ac:dyDescent="0.25">
      <c r="A911" s="89"/>
      <c r="B911" s="90" t="s">
        <v>704</v>
      </c>
      <c r="C911" s="91" t="s">
        <v>397</v>
      </c>
      <c r="D911" s="89">
        <v>0</v>
      </c>
      <c r="E911" s="92"/>
      <c r="F911" s="92"/>
      <c r="G911" s="92">
        <f t="shared" si="30"/>
        <v>0</v>
      </c>
      <c r="H911" s="92">
        <f t="shared" si="30"/>
        <v>0</v>
      </c>
      <c r="I911" s="92">
        <f t="shared" si="31"/>
        <v>0</v>
      </c>
      <c r="J911"/>
      <c r="K911" s="36"/>
      <c r="L911" s="36"/>
      <c r="M911"/>
      <c r="N911"/>
      <c r="O911"/>
      <c r="P911"/>
      <c r="Q911"/>
      <c r="R911"/>
      <c r="S911"/>
    </row>
    <row r="912" spans="1:19" s="49" customFormat="1" ht="15.75" hidden="1" x14ac:dyDescent="0.25">
      <c r="A912" s="89"/>
      <c r="B912" s="90" t="s">
        <v>705</v>
      </c>
      <c r="C912" s="91" t="s">
        <v>397</v>
      </c>
      <c r="D912" s="89">
        <v>0</v>
      </c>
      <c r="E912" s="92"/>
      <c r="F912" s="92"/>
      <c r="G912" s="92">
        <f t="shared" si="30"/>
        <v>0</v>
      </c>
      <c r="H912" s="92">
        <f t="shared" si="30"/>
        <v>0</v>
      </c>
      <c r="I912" s="92">
        <f t="shared" si="31"/>
        <v>0</v>
      </c>
      <c r="J912"/>
      <c r="K912" s="12"/>
      <c r="L912" s="12"/>
      <c r="M912"/>
      <c r="N912"/>
      <c r="O912"/>
      <c r="P912"/>
      <c r="Q912"/>
      <c r="R912"/>
      <c r="S912"/>
    </row>
    <row r="913" spans="1:19" s="49" customFormat="1" ht="15.75" hidden="1" x14ac:dyDescent="0.25">
      <c r="A913" s="89"/>
      <c r="B913" s="90" t="s">
        <v>706</v>
      </c>
      <c r="C913" s="91" t="s">
        <v>397</v>
      </c>
      <c r="D913" s="89">
        <v>0</v>
      </c>
      <c r="E913" s="92"/>
      <c r="F913" s="92"/>
      <c r="G913" s="92">
        <f t="shared" si="30"/>
        <v>0</v>
      </c>
      <c r="H913" s="92">
        <f t="shared" si="30"/>
        <v>0</v>
      </c>
      <c r="I913" s="92">
        <f t="shared" si="31"/>
        <v>0</v>
      </c>
      <c r="J913"/>
      <c r="K913" s="12"/>
      <c r="L913" s="12"/>
      <c r="M913"/>
      <c r="N913"/>
      <c r="O913"/>
      <c r="P913"/>
      <c r="Q913"/>
      <c r="R913"/>
      <c r="S913"/>
    </row>
    <row r="914" spans="1:19" hidden="1" x14ac:dyDescent="0.25">
      <c r="A914" s="89"/>
      <c r="B914" s="90" t="s">
        <v>707</v>
      </c>
      <c r="C914" s="91" t="s">
        <v>397</v>
      </c>
      <c r="D914" s="89">
        <v>0</v>
      </c>
      <c r="E914" s="92"/>
      <c r="F914" s="92"/>
      <c r="G914" s="92">
        <f t="shared" si="30"/>
        <v>0</v>
      </c>
      <c r="H914" s="92">
        <f t="shared" si="30"/>
        <v>0</v>
      </c>
      <c r="I914" s="92">
        <f t="shared" si="31"/>
        <v>0</v>
      </c>
    </row>
    <row r="915" spans="1:19" s="49" customFormat="1" ht="36.75" hidden="1" customHeight="1" x14ac:dyDescent="0.25">
      <c r="A915" s="89"/>
      <c r="B915" s="90" t="s">
        <v>708</v>
      </c>
      <c r="C915" s="91" t="s">
        <v>397</v>
      </c>
      <c r="D915" s="89">
        <v>0</v>
      </c>
      <c r="E915" s="92"/>
      <c r="F915" s="92"/>
      <c r="G915" s="92">
        <f t="shared" si="30"/>
        <v>0</v>
      </c>
      <c r="H915" s="92">
        <f t="shared" si="30"/>
        <v>0</v>
      </c>
      <c r="I915" s="92">
        <f t="shared" si="31"/>
        <v>0</v>
      </c>
      <c r="J915"/>
      <c r="M915"/>
      <c r="N915"/>
      <c r="O915"/>
      <c r="P915"/>
      <c r="Q915"/>
      <c r="R915"/>
      <c r="S915"/>
    </row>
    <row r="916" spans="1:19" s="49" customFormat="1" ht="15.75" hidden="1" x14ac:dyDescent="0.25">
      <c r="A916" s="89"/>
      <c r="B916" s="90" t="s">
        <v>709</v>
      </c>
      <c r="C916" s="91" t="s">
        <v>397</v>
      </c>
      <c r="D916" s="89">
        <v>0</v>
      </c>
      <c r="E916" s="92"/>
      <c r="F916" s="92"/>
      <c r="G916" s="92">
        <f t="shared" si="30"/>
        <v>0</v>
      </c>
      <c r="H916" s="92">
        <f t="shared" si="30"/>
        <v>0</v>
      </c>
      <c r="I916" s="92">
        <f t="shared" si="31"/>
        <v>0</v>
      </c>
      <c r="J916"/>
      <c r="M916"/>
      <c r="N916"/>
      <c r="O916"/>
      <c r="P916"/>
      <c r="Q916"/>
      <c r="R916"/>
      <c r="S916"/>
    </row>
    <row r="917" spans="1:19" s="49" customFormat="1" ht="15.75" hidden="1" x14ac:dyDescent="0.25">
      <c r="A917" s="89"/>
      <c r="B917" s="90" t="s">
        <v>710</v>
      </c>
      <c r="C917" s="91" t="s">
        <v>397</v>
      </c>
      <c r="D917" s="89">
        <v>0</v>
      </c>
      <c r="E917" s="92"/>
      <c r="F917" s="92"/>
      <c r="G917" s="92">
        <f t="shared" si="30"/>
        <v>0</v>
      </c>
      <c r="H917" s="92">
        <f t="shared" si="30"/>
        <v>0</v>
      </c>
      <c r="I917" s="92">
        <f t="shared" si="31"/>
        <v>0</v>
      </c>
      <c r="J917"/>
      <c r="M917"/>
      <c r="N917"/>
      <c r="O917"/>
      <c r="P917"/>
      <c r="Q917"/>
      <c r="R917"/>
      <c r="S917"/>
    </row>
    <row r="918" spans="1:19" s="49" customFormat="1" ht="31.5" hidden="1" customHeight="1" x14ac:dyDescent="0.25">
      <c r="A918" s="89"/>
      <c r="B918" s="90" t="s">
        <v>711</v>
      </c>
      <c r="C918" s="91" t="s">
        <v>397</v>
      </c>
      <c r="D918" s="89">
        <v>0</v>
      </c>
      <c r="E918" s="92"/>
      <c r="F918" s="92"/>
      <c r="G918" s="92">
        <f t="shared" si="30"/>
        <v>0</v>
      </c>
      <c r="H918" s="92">
        <f t="shared" si="30"/>
        <v>0</v>
      </c>
      <c r="I918" s="92">
        <f t="shared" si="31"/>
        <v>0</v>
      </c>
      <c r="J918"/>
      <c r="M918"/>
      <c r="N918"/>
      <c r="O918"/>
      <c r="P918"/>
      <c r="Q918"/>
      <c r="R918"/>
      <c r="S918"/>
    </row>
    <row r="919" spans="1:19" s="49" customFormat="1" ht="34.5" hidden="1" customHeight="1" x14ac:dyDescent="0.25">
      <c r="A919" s="89"/>
      <c r="B919" s="90" t="s">
        <v>712</v>
      </c>
      <c r="C919" s="91" t="s">
        <v>397</v>
      </c>
      <c r="D919" s="89">
        <v>0</v>
      </c>
      <c r="E919" s="92"/>
      <c r="F919" s="92"/>
      <c r="G919" s="92">
        <f t="shared" si="30"/>
        <v>0</v>
      </c>
      <c r="H919" s="92">
        <f t="shared" si="30"/>
        <v>0</v>
      </c>
      <c r="I919" s="92">
        <f t="shared" si="31"/>
        <v>0</v>
      </c>
      <c r="J919"/>
      <c r="M919"/>
      <c r="N919"/>
      <c r="O919"/>
      <c r="P919"/>
      <c r="Q919"/>
      <c r="R919"/>
      <c r="S919"/>
    </row>
    <row r="920" spans="1:19" s="49" customFormat="1" ht="30" hidden="1" customHeight="1" x14ac:dyDescent="0.25">
      <c r="A920" s="89"/>
      <c r="B920" s="90" t="s">
        <v>713</v>
      </c>
      <c r="C920" s="91" t="s">
        <v>397</v>
      </c>
      <c r="D920" s="89">
        <v>0</v>
      </c>
      <c r="E920" s="92"/>
      <c r="F920" s="92"/>
      <c r="G920" s="92">
        <f t="shared" si="30"/>
        <v>0</v>
      </c>
      <c r="H920" s="92">
        <f t="shared" si="30"/>
        <v>0</v>
      </c>
      <c r="I920" s="92">
        <f t="shared" si="31"/>
        <v>0</v>
      </c>
      <c r="J920"/>
      <c r="M920"/>
      <c r="N920"/>
      <c r="O920"/>
      <c r="P920"/>
      <c r="Q920"/>
      <c r="R920"/>
      <c r="S920"/>
    </row>
    <row r="921" spans="1:19" s="49" customFormat="1" ht="35.25" hidden="1" customHeight="1" x14ac:dyDescent="0.25">
      <c r="A921" s="89"/>
      <c r="B921" s="90" t="s">
        <v>714</v>
      </c>
      <c r="C921" s="91" t="s">
        <v>397</v>
      </c>
      <c r="D921" s="89">
        <v>0</v>
      </c>
      <c r="E921" s="92"/>
      <c r="F921" s="92"/>
      <c r="G921" s="92">
        <f t="shared" si="30"/>
        <v>0</v>
      </c>
      <c r="H921" s="92">
        <f t="shared" si="30"/>
        <v>0</v>
      </c>
      <c r="I921" s="92">
        <f t="shared" si="31"/>
        <v>0</v>
      </c>
      <c r="J921"/>
      <c r="K921" s="10"/>
      <c r="L921" s="10"/>
      <c r="M921"/>
      <c r="N921"/>
      <c r="O921"/>
      <c r="P921"/>
      <c r="Q921"/>
      <c r="R921"/>
      <c r="S921"/>
    </row>
    <row r="922" spans="1:19" ht="24" hidden="1" x14ac:dyDescent="0.25">
      <c r="A922" s="89"/>
      <c r="B922" s="90" t="s">
        <v>715</v>
      </c>
      <c r="C922" s="91" t="s">
        <v>397</v>
      </c>
      <c r="D922" s="89">
        <v>0</v>
      </c>
      <c r="E922" s="92"/>
      <c r="F922" s="92"/>
      <c r="G922" s="92">
        <f t="shared" si="30"/>
        <v>0</v>
      </c>
      <c r="H922" s="92">
        <f t="shared" si="30"/>
        <v>0</v>
      </c>
      <c r="I922" s="92">
        <f t="shared" si="31"/>
        <v>0</v>
      </c>
    </row>
    <row r="923" spans="1:19" s="49" customFormat="1" ht="15.75" hidden="1" customHeight="1" x14ac:dyDescent="0.25">
      <c r="A923" s="89"/>
      <c r="B923" s="90" t="s">
        <v>716</v>
      </c>
      <c r="C923" s="91" t="s">
        <v>397</v>
      </c>
      <c r="D923" s="89">
        <v>0</v>
      </c>
      <c r="E923" s="92"/>
      <c r="F923" s="92"/>
      <c r="G923" s="92">
        <f t="shared" si="30"/>
        <v>0</v>
      </c>
      <c r="H923" s="92">
        <f t="shared" si="30"/>
        <v>0</v>
      </c>
      <c r="I923" s="92">
        <f t="shared" si="31"/>
        <v>0</v>
      </c>
      <c r="J923"/>
      <c r="K923" s="10"/>
      <c r="L923" s="10"/>
      <c r="M923"/>
      <c r="N923"/>
      <c r="O923"/>
      <c r="P923"/>
      <c r="Q923"/>
      <c r="R923"/>
      <c r="S923"/>
    </row>
    <row r="924" spans="1:19" s="49" customFormat="1" ht="15.75" hidden="1" customHeight="1" x14ac:dyDescent="0.25">
      <c r="A924" s="89"/>
      <c r="B924" s="90" t="s">
        <v>717</v>
      </c>
      <c r="C924" s="91" t="s">
        <v>397</v>
      </c>
      <c r="D924" s="89">
        <v>0</v>
      </c>
      <c r="E924" s="92"/>
      <c r="F924" s="92"/>
      <c r="G924" s="92">
        <f t="shared" si="30"/>
        <v>0</v>
      </c>
      <c r="H924" s="92">
        <f t="shared" si="30"/>
        <v>0</v>
      </c>
      <c r="I924" s="92">
        <f t="shared" si="31"/>
        <v>0</v>
      </c>
      <c r="J924"/>
      <c r="K924" s="10"/>
      <c r="L924" s="10"/>
      <c r="M924"/>
      <c r="N924"/>
      <c r="O924"/>
      <c r="P924"/>
      <c r="Q924"/>
      <c r="R924"/>
      <c r="S924"/>
    </row>
    <row r="925" spans="1:19" s="49" customFormat="1" ht="168" hidden="1" customHeight="1" x14ac:dyDescent="0.25">
      <c r="A925" s="89"/>
      <c r="B925" s="90" t="s">
        <v>718</v>
      </c>
      <c r="C925" s="91" t="s">
        <v>397</v>
      </c>
      <c r="D925" s="89">
        <v>0</v>
      </c>
      <c r="E925" s="92"/>
      <c r="F925" s="92"/>
      <c r="G925" s="92">
        <f t="shared" si="30"/>
        <v>0</v>
      </c>
      <c r="H925" s="92">
        <f t="shared" si="30"/>
        <v>0</v>
      </c>
      <c r="I925" s="92">
        <f t="shared" si="31"/>
        <v>0</v>
      </c>
      <c r="J925"/>
      <c r="K925" s="10"/>
      <c r="L925" s="10"/>
      <c r="M925"/>
      <c r="N925"/>
      <c r="O925"/>
      <c r="P925"/>
      <c r="Q925"/>
      <c r="R925"/>
      <c r="S925"/>
    </row>
    <row r="926" spans="1:19" s="49" customFormat="1" ht="24" hidden="1" x14ac:dyDescent="0.25">
      <c r="A926" s="89"/>
      <c r="B926" s="90" t="s">
        <v>719</v>
      </c>
      <c r="C926" s="91" t="s">
        <v>397</v>
      </c>
      <c r="D926" s="89">
        <v>0</v>
      </c>
      <c r="E926" s="92"/>
      <c r="F926" s="92"/>
      <c r="G926" s="92">
        <f t="shared" si="30"/>
        <v>0</v>
      </c>
      <c r="H926" s="92">
        <f t="shared" si="30"/>
        <v>0</v>
      </c>
      <c r="I926" s="92">
        <f t="shared" si="31"/>
        <v>0</v>
      </c>
      <c r="J926"/>
      <c r="K926" s="10"/>
      <c r="L926" s="10"/>
      <c r="M926"/>
      <c r="N926"/>
      <c r="O926"/>
      <c r="P926"/>
      <c r="Q926"/>
      <c r="R926"/>
      <c r="S926"/>
    </row>
    <row r="927" spans="1:19" s="49" customFormat="1" ht="15.75" hidden="1" x14ac:dyDescent="0.25">
      <c r="A927" s="39"/>
      <c r="B927" s="40">
        <v>0</v>
      </c>
      <c r="C927" s="41">
        <v>0</v>
      </c>
      <c r="D927" s="42">
        <v>0</v>
      </c>
      <c r="E927" s="42"/>
      <c r="F927" s="42"/>
      <c r="G927" s="43">
        <f t="shared" si="30"/>
        <v>0</v>
      </c>
      <c r="H927" s="43">
        <f t="shared" si="30"/>
        <v>0</v>
      </c>
      <c r="I927" s="43">
        <f t="shared" si="31"/>
        <v>0</v>
      </c>
      <c r="J927"/>
      <c r="K927" s="10"/>
      <c r="L927" s="10"/>
      <c r="M927"/>
      <c r="N927"/>
      <c r="O927"/>
      <c r="P927"/>
      <c r="Q927"/>
      <c r="R927"/>
      <c r="S927"/>
    </row>
    <row r="928" spans="1:19" s="49" customFormat="1" ht="15.75" hidden="1" x14ac:dyDescent="0.25">
      <c r="A928" s="39"/>
      <c r="B928" s="40">
        <v>0</v>
      </c>
      <c r="C928" s="41">
        <v>0</v>
      </c>
      <c r="D928" s="42">
        <v>0</v>
      </c>
      <c r="E928" s="42"/>
      <c r="F928" s="42"/>
      <c r="G928" s="43">
        <f t="shared" si="30"/>
        <v>0</v>
      </c>
      <c r="H928" s="43">
        <f t="shared" si="30"/>
        <v>0</v>
      </c>
      <c r="I928" s="43">
        <f t="shared" si="31"/>
        <v>0</v>
      </c>
      <c r="J928"/>
      <c r="K928" s="10"/>
      <c r="L928" s="10"/>
      <c r="M928"/>
      <c r="N928"/>
      <c r="O928"/>
      <c r="P928"/>
      <c r="Q928"/>
      <c r="R928"/>
      <c r="S928"/>
    </row>
    <row r="929" spans="1:19" s="49" customFormat="1" ht="15.75" hidden="1" x14ac:dyDescent="0.25">
      <c r="A929" s="39"/>
      <c r="B929" s="55" t="s">
        <v>26</v>
      </c>
      <c r="C929" s="56">
        <v>0</v>
      </c>
      <c r="D929" s="42">
        <v>0</v>
      </c>
      <c r="E929" s="43"/>
      <c r="F929" s="43"/>
      <c r="G929" s="45">
        <f>SUM(G827:G928)</f>
        <v>0</v>
      </c>
      <c r="H929" s="45">
        <f>SUM(H827:H928)</f>
        <v>0</v>
      </c>
      <c r="I929" s="45">
        <f>SUM(I827:I928)</f>
        <v>0</v>
      </c>
      <c r="J929"/>
      <c r="K929" s="10"/>
      <c r="L929" s="10"/>
      <c r="M929"/>
      <c r="N929"/>
      <c r="O929"/>
      <c r="P929"/>
      <c r="Q929"/>
      <c r="R929"/>
      <c r="S929"/>
    </row>
    <row r="930" spans="1:19" s="49" customFormat="1" ht="15.75" hidden="1" x14ac:dyDescent="0.25">
      <c r="A930" s="29"/>
      <c r="B930" s="87" t="s">
        <v>720</v>
      </c>
      <c r="C930" s="88">
        <v>0</v>
      </c>
      <c r="D930" s="54">
        <v>0</v>
      </c>
      <c r="E930" s="53"/>
      <c r="F930" s="53"/>
      <c r="G930" s="34"/>
      <c r="H930" s="34"/>
      <c r="I930" s="35">
        <f>I963</f>
        <v>0</v>
      </c>
      <c r="J930"/>
      <c r="K930" s="10"/>
      <c r="L930" s="10"/>
      <c r="M930"/>
      <c r="N930"/>
      <c r="O930"/>
      <c r="P930"/>
      <c r="Q930"/>
      <c r="R930"/>
      <c r="S930"/>
    </row>
    <row r="931" spans="1:19" s="49" customFormat="1" ht="15.75" x14ac:dyDescent="0.25">
      <c r="A931" s="29"/>
      <c r="B931" s="79" t="s">
        <v>721</v>
      </c>
      <c r="C931" s="51" t="s">
        <v>122</v>
      </c>
      <c r="D931" s="37">
        <v>1</v>
      </c>
      <c r="E931" s="38"/>
      <c r="F931" s="38"/>
      <c r="G931" s="38">
        <f t="shared" si="30"/>
        <v>0</v>
      </c>
      <c r="H931" s="38">
        <f t="shared" si="30"/>
        <v>0</v>
      </c>
      <c r="I931" s="51">
        <f t="shared" si="31"/>
        <v>0</v>
      </c>
      <c r="J931"/>
      <c r="K931" s="10"/>
      <c r="L931" s="10"/>
      <c r="M931"/>
      <c r="N931"/>
      <c r="O931"/>
      <c r="P931"/>
      <c r="Q931"/>
      <c r="R931"/>
      <c r="S931"/>
    </row>
    <row r="932" spans="1:19" s="49" customFormat="1" ht="24" hidden="1" x14ac:dyDescent="0.25">
      <c r="A932" s="29"/>
      <c r="B932" s="79" t="s">
        <v>722</v>
      </c>
      <c r="C932" s="51" t="s">
        <v>122</v>
      </c>
      <c r="D932" s="37">
        <v>0</v>
      </c>
      <c r="E932" s="38"/>
      <c r="F932" s="38"/>
      <c r="G932" s="38">
        <f t="shared" si="30"/>
        <v>0</v>
      </c>
      <c r="H932" s="38">
        <f t="shared" si="30"/>
        <v>0</v>
      </c>
      <c r="I932" s="51">
        <f t="shared" si="31"/>
        <v>0</v>
      </c>
      <c r="J932"/>
      <c r="K932" s="10"/>
      <c r="L932" s="10"/>
      <c r="M932"/>
      <c r="N932"/>
      <c r="O932"/>
      <c r="P932"/>
      <c r="Q932"/>
      <c r="R932"/>
      <c r="S932"/>
    </row>
    <row r="933" spans="1:19" s="49" customFormat="1" ht="15.75" x14ac:dyDescent="0.25">
      <c r="A933" s="29"/>
      <c r="B933" s="79" t="s">
        <v>723</v>
      </c>
      <c r="C933" s="51" t="s">
        <v>122</v>
      </c>
      <c r="D933" s="37">
        <v>1</v>
      </c>
      <c r="E933" s="38"/>
      <c r="F933" s="38"/>
      <c r="G933" s="38">
        <f t="shared" si="30"/>
        <v>0</v>
      </c>
      <c r="H933" s="38">
        <f t="shared" si="30"/>
        <v>0</v>
      </c>
      <c r="I933" s="51">
        <f t="shared" si="31"/>
        <v>0</v>
      </c>
      <c r="J933"/>
      <c r="K933" s="10"/>
      <c r="L933" s="10"/>
      <c r="M933"/>
      <c r="N933"/>
      <c r="O933"/>
      <c r="P933"/>
      <c r="Q933"/>
      <c r="R933"/>
      <c r="S933"/>
    </row>
    <row r="934" spans="1:19" hidden="1" x14ac:dyDescent="0.25">
      <c r="A934" s="29"/>
      <c r="B934" s="79" t="s">
        <v>724</v>
      </c>
      <c r="C934" s="51" t="s">
        <v>122</v>
      </c>
      <c r="D934" s="37">
        <v>0</v>
      </c>
      <c r="E934" s="38"/>
      <c r="F934" s="38"/>
      <c r="G934" s="38">
        <f t="shared" si="30"/>
        <v>0</v>
      </c>
      <c r="H934" s="38">
        <f t="shared" si="30"/>
        <v>0</v>
      </c>
      <c r="I934" s="51">
        <f t="shared" si="31"/>
        <v>0</v>
      </c>
    </row>
    <row r="935" spans="1:19" x14ac:dyDescent="0.25">
      <c r="A935" s="29"/>
      <c r="B935" s="79" t="s">
        <v>725</v>
      </c>
      <c r="C935" s="51" t="s">
        <v>122</v>
      </c>
      <c r="D935" s="37">
        <v>1</v>
      </c>
      <c r="E935" s="38"/>
      <c r="F935" s="38"/>
      <c r="G935" s="38">
        <f t="shared" si="30"/>
        <v>0</v>
      </c>
      <c r="H935" s="38">
        <f t="shared" si="30"/>
        <v>0</v>
      </c>
      <c r="I935" s="51">
        <f t="shared" si="31"/>
        <v>0</v>
      </c>
    </row>
    <row r="936" spans="1:19" ht="24" hidden="1" x14ac:dyDescent="0.25">
      <c r="A936" s="29"/>
      <c r="B936" s="79" t="s">
        <v>726</v>
      </c>
      <c r="C936" s="51" t="s">
        <v>22</v>
      </c>
      <c r="D936" s="37">
        <v>0</v>
      </c>
      <c r="E936" s="38"/>
      <c r="F936" s="38"/>
      <c r="G936" s="38">
        <f t="shared" si="30"/>
        <v>0</v>
      </c>
      <c r="H936" s="38">
        <f t="shared" si="30"/>
        <v>0</v>
      </c>
      <c r="I936" s="51">
        <f t="shared" si="31"/>
        <v>0</v>
      </c>
    </row>
    <row r="937" spans="1:19" ht="24" x14ac:dyDescent="0.25">
      <c r="A937" s="29"/>
      <c r="B937" s="79" t="s">
        <v>727</v>
      </c>
      <c r="C937" s="51" t="s">
        <v>22</v>
      </c>
      <c r="D937" s="37">
        <v>4</v>
      </c>
      <c r="E937" s="38"/>
      <c r="F937" s="38"/>
      <c r="G937" s="38">
        <f t="shared" si="30"/>
        <v>0</v>
      </c>
      <c r="H937" s="38">
        <f t="shared" si="30"/>
        <v>0</v>
      </c>
      <c r="I937" s="51">
        <f t="shared" si="31"/>
        <v>0</v>
      </c>
    </row>
    <row r="938" spans="1:19" ht="24" x14ac:dyDescent="0.25">
      <c r="A938" s="29"/>
      <c r="B938" s="79" t="s">
        <v>728</v>
      </c>
      <c r="C938" s="51" t="s">
        <v>22</v>
      </c>
      <c r="D938" s="37">
        <v>6</v>
      </c>
      <c r="E938" s="38"/>
      <c r="F938" s="38"/>
      <c r="G938" s="38">
        <f t="shared" si="30"/>
        <v>0</v>
      </c>
      <c r="H938" s="38">
        <f t="shared" si="30"/>
        <v>0</v>
      </c>
      <c r="I938" s="51">
        <f t="shared" si="31"/>
        <v>0</v>
      </c>
    </row>
    <row r="939" spans="1:19" ht="24" hidden="1" x14ac:dyDescent="0.25">
      <c r="A939" s="29"/>
      <c r="B939" s="79" t="s">
        <v>729</v>
      </c>
      <c r="C939" s="51" t="s">
        <v>22</v>
      </c>
      <c r="D939" s="37">
        <v>0</v>
      </c>
      <c r="E939" s="38"/>
      <c r="F939" s="38"/>
      <c r="G939" s="38">
        <f t="shared" si="30"/>
        <v>0</v>
      </c>
      <c r="H939" s="38">
        <f t="shared" si="30"/>
        <v>0</v>
      </c>
      <c r="I939" s="51">
        <f t="shared" si="31"/>
        <v>0</v>
      </c>
    </row>
    <row r="940" spans="1:19" ht="24" hidden="1" x14ac:dyDescent="0.25">
      <c r="A940" s="29"/>
      <c r="B940" s="79" t="s">
        <v>730</v>
      </c>
      <c r="C940" s="51" t="s">
        <v>22</v>
      </c>
      <c r="D940" s="37">
        <v>0</v>
      </c>
      <c r="E940" s="38"/>
      <c r="F940" s="38"/>
      <c r="G940" s="38">
        <f t="shared" si="30"/>
        <v>0</v>
      </c>
      <c r="H940" s="38">
        <f t="shared" si="30"/>
        <v>0</v>
      </c>
      <c r="I940" s="51">
        <f t="shared" si="31"/>
        <v>0</v>
      </c>
    </row>
    <row r="941" spans="1:19" ht="24" hidden="1" x14ac:dyDescent="0.25">
      <c r="A941" s="29"/>
      <c r="B941" s="79" t="s">
        <v>731</v>
      </c>
      <c r="C941" s="51" t="s">
        <v>22</v>
      </c>
      <c r="D941" s="37">
        <v>0</v>
      </c>
      <c r="E941" s="38"/>
      <c r="F941" s="38"/>
      <c r="G941" s="38">
        <f t="shared" ref="G941:H1006" si="32">$D941*E941</f>
        <v>0</v>
      </c>
      <c r="H941" s="38">
        <f t="shared" si="32"/>
        <v>0</v>
      </c>
      <c r="I941" s="51">
        <f t="shared" si="31"/>
        <v>0</v>
      </c>
    </row>
    <row r="942" spans="1:19" ht="24" hidden="1" x14ac:dyDescent="0.25">
      <c r="A942" s="29"/>
      <c r="B942" s="79" t="s">
        <v>732</v>
      </c>
      <c r="C942" s="51" t="s">
        <v>22</v>
      </c>
      <c r="D942" s="37">
        <v>0</v>
      </c>
      <c r="E942" s="38"/>
      <c r="F942" s="38"/>
      <c r="G942" s="38">
        <f t="shared" si="32"/>
        <v>0</v>
      </c>
      <c r="H942" s="38">
        <f t="shared" si="32"/>
        <v>0</v>
      </c>
      <c r="I942" s="51">
        <f t="shared" si="31"/>
        <v>0</v>
      </c>
    </row>
    <row r="943" spans="1:19" ht="24" hidden="1" x14ac:dyDescent="0.25">
      <c r="A943" s="29"/>
      <c r="B943" s="79" t="s">
        <v>733</v>
      </c>
      <c r="C943" s="51" t="s">
        <v>22</v>
      </c>
      <c r="D943" s="37">
        <v>0</v>
      </c>
      <c r="E943" s="38"/>
      <c r="F943" s="38"/>
      <c r="G943" s="38">
        <f t="shared" si="32"/>
        <v>0</v>
      </c>
      <c r="H943" s="38">
        <f t="shared" si="32"/>
        <v>0</v>
      </c>
      <c r="I943" s="51">
        <f t="shared" si="31"/>
        <v>0</v>
      </c>
    </row>
    <row r="944" spans="1:19" ht="24" hidden="1" x14ac:dyDescent="0.25">
      <c r="A944" s="29"/>
      <c r="B944" s="79" t="s">
        <v>734</v>
      </c>
      <c r="C944" s="51" t="s">
        <v>22</v>
      </c>
      <c r="D944" s="37">
        <v>0</v>
      </c>
      <c r="E944" s="38"/>
      <c r="F944" s="38"/>
      <c r="G944" s="38">
        <f t="shared" si="32"/>
        <v>0</v>
      </c>
      <c r="H944" s="38">
        <f t="shared" si="32"/>
        <v>0</v>
      </c>
      <c r="I944" s="51">
        <f t="shared" si="31"/>
        <v>0</v>
      </c>
    </row>
    <row r="945" spans="1:9" ht="24" hidden="1" x14ac:dyDescent="0.25">
      <c r="A945" s="29"/>
      <c r="B945" s="79" t="s">
        <v>735</v>
      </c>
      <c r="C945" s="51" t="s">
        <v>22</v>
      </c>
      <c r="D945" s="37">
        <v>0</v>
      </c>
      <c r="E945" s="38"/>
      <c r="F945" s="38"/>
      <c r="G945" s="38">
        <f t="shared" si="32"/>
        <v>0</v>
      </c>
      <c r="H945" s="38">
        <f t="shared" si="32"/>
        <v>0</v>
      </c>
      <c r="I945" s="51">
        <f t="shared" si="31"/>
        <v>0</v>
      </c>
    </row>
    <row r="946" spans="1:9" hidden="1" x14ac:dyDescent="0.25">
      <c r="A946" s="29"/>
      <c r="B946" s="79" t="s">
        <v>736</v>
      </c>
      <c r="C946" s="51" t="s">
        <v>22</v>
      </c>
      <c r="D946" s="37">
        <v>0</v>
      </c>
      <c r="E946" s="38"/>
      <c r="F946" s="38"/>
      <c r="G946" s="38">
        <f t="shared" si="32"/>
        <v>0</v>
      </c>
      <c r="H946" s="38">
        <f t="shared" si="32"/>
        <v>0</v>
      </c>
      <c r="I946" s="51">
        <f t="shared" si="31"/>
        <v>0</v>
      </c>
    </row>
    <row r="947" spans="1:9" hidden="1" x14ac:dyDescent="0.25">
      <c r="A947" s="29"/>
      <c r="B947" s="79" t="s">
        <v>737</v>
      </c>
      <c r="C947" s="51" t="s">
        <v>22</v>
      </c>
      <c r="D947" s="37">
        <v>0</v>
      </c>
      <c r="E947" s="38"/>
      <c r="F947" s="38"/>
      <c r="G947" s="38">
        <f t="shared" si="32"/>
        <v>0</v>
      </c>
      <c r="H947" s="38">
        <f t="shared" si="32"/>
        <v>0</v>
      </c>
      <c r="I947" s="51">
        <f t="shared" si="31"/>
        <v>0</v>
      </c>
    </row>
    <row r="948" spans="1:9" hidden="1" x14ac:dyDescent="0.25">
      <c r="A948" s="29"/>
      <c r="B948" s="79" t="s">
        <v>738</v>
      </c>
      <c r="C948" s="51" t="s">
        <v>22</v>
      </c>
      <c r="D948" s="37">
        <v>0</v>
      </c>
      <c r="E948" s="38"/>
      <c r="F948" s="38"/>
      <c r="G948" s="38">
        <f t="shared" si="32"/>
        <v>0</v>
      </c>
      <c r="H948" s="38">
        <f t="shared" si="32"/>
        <v>0</v>
      </c>
      <c r="I948" s="51">
        <f t="shared" si="31"/>
        <v>0</v>
      </c>
    </row>
    <row r="949" spans="1:9" hidden="1" x14ac:dyDescent="0.25">
      <c r="A949" s="29"/>
      <c r="B949" s="79" t="s">
        <v>739</v>
      </c>
      <c r="C949" s="51" t="s">
        <v>22</v>
      </c>
      <c r="D949" s="37">
        <v>0</v>
      </c>
      <c r="E949" s="38"/>
      <c r="F949" s="38"/>
      <c r="G949" s="38">
        <f t="shared" si="32"/>
        <v>0</v>
      </c>
      <c r="H949" s="38">
        <f t="shared" si="32"/>
        <v>0</v>
      </c>
      <c r="I949" s="51">
        <f t="shared" si="31"/>
        <v>0</v>
      </c>
    </row>
    <row r="950" spans="1:9" hidden="1" x14ac:dyDescent="0.25">
      <c r="A950" s="29"/>
      <c r="B950" s="79" t="s">
        <v>740</v>
      </c>
      <c r="C950" s="51" t="s">
        <v>22</v>
      </c>
      <c r="D950" s="37">
        <v>0</v>
      </c>
      <c r="E950" s="38"/>
      <c r="F950" s="38"/>
      <c r="G950" s="38">
        <f t="shared" si="32"/>
        <v>0</v>
      </c>
      <c r="H950" s="38">
        <f t="shared" si="32"/>
        <v>0</v>
      </c>
      <c r="I950" s="51">
        <f t="shared" si="31"/>
        <v>0</v>
      </c>
    </row>
    <row r="951" spans="1:9" hidden="1" x14ac:dyDescent="0.25">
      <c r="A951" s="29"/>
      <c r="B951" s="79" t="s">
        <v>741</v>
      </c>
      <c r="C951" s="51" t="s">
        <v>22</v>
      </c>
      <c r="D951" s="37">
        <v>0</v>
      </c>
      <c r="E951" s="38"/>
      <c r="F951" s="38"/>
      <c r="G951" s="38">
        <f t="shared" si="32"/>
        <v>0</v>
      </c>
      <c r="H951" s="38">
        <f t="shared" si="32"/>
        <v>0</v>
      </c>
      <c r="I951" s="51">
        <f t="shared" si="31"/>
        <v>0</v>
      </c>
    </row>
    <row r="952" spans="1:9" hidden="1" x14ac:dyDescent="0.25">
      <c r="A952" s="29"/>
      <c r="B952" s="79" t="s">
        <v>742</v>
      </c>
      <c r="C952" s="51" t="s">
        <v>22</v>
      </c>
      <c r="D952" s="37">
        <v>0</v>
      </c>
      <c r="E952" s="38"/>
      <c r="F952" s="38"/>
      <c r="G952" s="38">
        <f t="shared" si="32"/>
        <v>0</v>
      </c>
      <c r="H952" s="38">
        <f t="shared" si="32"/>
        <v>0</v>
      </c>
      <c r="I952" s="51">
        <f t="shared" si="31"/>
        <v>0</v>
      </c>
    </row>
    <row r="953" spans="1:9" hidden="1" x14ac:dyDescent="0.25">
      <c r="A953" s="29"/>
      <c r="B953" s="79" t="s">
        <v>743</v>
      </c>
      <c r="C953" s="51" t="s">
        <v>22</v>
      </c>
      <c r="D953" s="37">
        <v>0</v>
      </c>
      <c r="E953" s="38"/>
      <c r="F953" s="38"/>
      <c r="G953" s="38">
        <f t="shared" si="32"/>
        <v>0</v>
      </c>
      <c r="H953" s="38">
        <f t="shared" si="32"/>
        <v>0</v>
      </c>
      <c r="I953" s="51">
        <f t="shared" si="31"/>
        <v>0</v>
      </c>
    </row>
    <row r="954" spans="1:9" ht="24" x14ac:dyDescent="0.25">
      <c r="A954" s="29"/>
      <c r="B954" s="79" t="s">
        <v>744</v>
      </c>
      <c r="C954" s="51" t="s">
        <v>397</v>
      </c>
      <c r="D954" s="37">
        <v>36</v>
      </c>
      <c r="E954" s="38"/>
      <c r="F954" s="38"/>
      <c r="G954" s="38">
        <f t="shared" si="32"/>
        <v>0</v>
      </c>
      <c r="H954" s="38">
        <f t="shared" si="32"/>
        <v>0</v>
      </c>
      <c r="I954" s="51">
        <f t="shared" si="31"/>
        <v>0</v>
      </c>
    </row>
    <row r="955" spans="1:9" ht="24" hidden="1" x14ac:dyDescent="0.25">
      <c r="A955" s="29"/>
      <c r="B955" s="79" t="s">
        <v>745</v>
      </c>
      <c r="C955" s="51" t="s">
        <v>397</v>
      </c>
      <c r="D955" s="37">
        <v>0</v>
      </c>
      <c r="E955" s="38"/>
      <c r="F955" s="38"/>
      <c r="G955" s="38">
        <f t="shared" si="32"/>
        <v>0</v>
      </c>
      <c r="H955" s="38">
        <f t="shared" si="32"/>
        <v>0</v>
      </c>
      <c r="I955" s="51">
        <f t="shared" si="31"/>
        <v>0</v>
      </c>
    </row>
    <row r="956" spans="1:9" ht="24" hidden="1" x14ac:dyDescent="0.25">
      <c r="A956" s="29"/>
      <c r="B956" s="79" t="s">
        <v>746</v>
      </c>
      <c r="C956" s="51" t="s">
        <v>397</v>
      </c>
      <c r="D956" s="37">
        <v>0</v>
      </c>
      <c r="E956" s="38"/>
      <c r="F956" s="38"/>
      <c r="G956" s="38">
        <f t="shared" si="32"/>
        <v>0</v>
      </c>
      <c r="H956" s="38">
        <f t="shared" si="32"/>
        <v>0</v>
      </c>
      <c r="I956" s="51">
        <f t="shared" si="31"/>
        <v>0</v>
      </c>
    </row>
    <row r="957" spans="1:9" x14ac:dyDescent="0.25">
      <c r="A957" s="29"/>
      <c r="B957" s="79" t="s">
        <v>747</v>
      </c>
      <c r="C957" s="51" t="s">
        <v>22</v>
      </c>
      <c r="D957" s="37">
        <v>1</v>
      </c>
      <c r="E957" s="38"/>
      <c r="F957" s="38"/>
      <c r="G957" s="38">
        <f t="shared" si="32"/>
        <v>0</v>
      </c>
      <c r="H957" s="38">
        <f t="shared" si="32"/>
        <v>0</v>
      </c>
      <c r="I957" s="51">
        <f t="shared" si="31"/>
        <v>0</v>
      </c>
    </row>
    <row r="958" spans="1:9" ht="24" hidden="1" x14ac:dyDescent="0.25">
      <c r="A958" s="79"/>
      <c r="B958" s="79" t="s">
        <v>748</v>
      </c>
      <c r="C958" s="79" t="s">
        <v>22</v>
      </c>
      <c r="D958" s="37">
        <v>0</v>
      </c>
      <c r="E958" s="38"/>
      <c r="F958" s="38"/>
      <c r="G958" s="38">
        <f t="shared" si="32"/>
        <v>0</v>
      </c>
      <c r="H958" s="38">
        <f t="shared" si="32"/>
        <v>0</v>
      </c>
      <c r="I958" s="93">
        <f t="shared" si="31"/>
        <v>0</v>
      </c>
    </row>
    <row r="959" spans="1:9" x14ac:dyDescent="0.25">
      <c r="A959" s="79"/>
      <c r="B959" s="79" t="s">
        <v>749</v>
      </c>
      <c r="C959" s="79" t="s">
        <v>22</v>
      </c>
      <c r="D959" s="37">
        <v>2</v>
      </c>
      <c r="E959" s="38"/>
      <c r="F959" s="38"/>
      <c r="G959" s="38">
        <f t="shared" si="32"/>
        <v>0</v>
      </c>
      <c r="H959" s="38">
        <f t="shared" si="32"/>
        <v>0</v>
      </c>
      <c r="I959" s="93">
        <f t="shared" si="31"/>
        <v>0</v>
      </c>
    </row>
    <row r="960" spans="1:9" hidden="1" x14ac:dyDescent="0.25">
      <c r="A960" s="39"/>
      <c r="B960" s="40">
        <v>0</v>
      </c>
      <c r="C960" s="41">
        <v>0</v>
      </c>
      <c r="D960" s="42">
        <v>0</v>
      </c>
      <c r="E960" s="42"/>
      <c r="F960" s="42"/>
      <c r="G960" s="43">
        <f t="shared" si="32"/>
        <v>0</v>
      </c>
      <c r="H960" s="43">
        <f t="shared" si="32"/>
        <v>0</v>
      </c>
      <c r="I960" s="43">
        <f t="shared" si="31"/>
        <v>0</v>
      </c>
    </row>
    <row r="961" spans="1:9" hidden="1" x14ac:dyDescent="0.25">
      <c r="A961" s="39"/>
      <c r="B961" s="40">
        <v>0</v>
      </c>
      <c r="C961" s="41">
        <v>0</v>
      </c>
      <c r="D961" s="42">
        <v>0</v>
      </c>
      <c r="E961" s="42"/>
      <c r="F961" s="42"/>
      <c r="G961" s="43">
        <f t="shared" si="32"/>
        <v>0</v>
      </c>
      <c r="H961" s="43">
        <f t="shared" si="32"/>
        <v>0</v>
      </c>
      <c r="I961" s="43">
        <f t="shared" si="31"/>
        <v>0</v>
      </c>
    </row>
    <row r="962" spans="1:9" hidden="1" x14ac:dyDescent="0.25">
      <c r="A962" s="39"/>
      <c r="B962" s="40">
        <v>0</v>
      </c>
      <c r="C962" s="41">
        <v>0</v>
      </c>
      <c r="D962" s="42">
        <v>0</v>
      </c>
      <c r="E962" s="42"/>
      <c r="F962" s="42"/>
      <c r="G962" s="43">
        <f t="shared" si="32"/>
        <v>0</v>
      </c>
      <c r="H962" s="43">
        <f t="shared" si="32"/>
        <v>0</v>
      </c>
      <c r="I962" s="43">
        <f t="shared" si="31"/>
        <v>0</v>
      </c>
    </row>
    <row r="963" spans="1:9" hidden="1" x14ac:dyDescent="0.25">
      <c r="A963" s="39"/>
      <c r="B963" s="55" t="s">
        <v>26</v>
      </c>
      <c r="C963" s="56">
        <v>0</v>
      </c>
      <c r="D963" s="42">
        <v>0</v>
      </c>
      <c r="E963" s="43"/>
      <c r="F963" s="43"/>
      <c r="G963" s="45">
        <f>SUM(G931:G962)</f>
        <v>0</v>
      </c>
      <c r="H963" s="45">
        <f>SUM(H931:H962)</f>
        <v>0</v>
      </c>
      <c r="I963" s="45">
        <f>SUM(I931:I962)</f>
        <v>0</v>
      </c>
    </row>
    <row r="964" spans="1:9" hidden="1" x14ac:dyDescent="0.25">
      <c r="A964" s="29"/>
      <c r="B964" s="70" t="s">
        <v>750</v>
      </c>
      <c r="C964" s="94">
        <v>0</v>
      </c>
      <c r="D964" s="54">
        <v>0</v>
      </c>
      <c r="E964" s="53"/>
      <c r="F964" s="53"/>
      <c r="G964" s="34"/>
      <c r="H964" s="34"/>
      <c r="I964" s="35">
        <f>I974</f>
        <v>0</v>
      </c>
    </row>
    <row r="965" spans="1:9" hidden="1" x14ac:dyDescent="0.25">
      <c r="A965" s="29"/>
      <c r="B965" s="79" t="s">
        <v>751</v>
      </c>
      <c r="C965" s="51" t="s">
        <v>122</v>
      </c>
      <c r="D965" s="37">
        <v>0</v>
      </c>
      <c r="E965" s="38"/>
      <c r="F965" s="38"/>
      <c r="G965" s="38">
        <f t="shared" si="32"/>
        <v>0</v>
      </c>
      <c r="H965" s="38">
        <f t="shared" si="32"/>
        <v>0</v>
      </c>
      <c r="I965" s="51">
        <f t="shared" si="31"/>
        <v>0</v>
      </c>
    </row>
    <row r="966" spans="1:9" ht="24" hidden="1" x14ac:dyDescent="0.25">
      <c r="A966" s="29"/>
      <c r="B966" s="79" t="s">
        <v>752</v>
      </c>
      <c r="C966" s="51" t="s">
        <v>753</v>
      </c>
      <c r="D966" s="37">
        <v>0</v>
      </c>
      <c r="E966" s="38"/>
      <c r="F966" s="38"/>
      <c r="G966" s="38">
        <f t="shared" si="32"/>
        <v>0</v>
      </c>
      <c r="H966" s="38">
        <f t="shared" si="32"/>
        <v>0</v>
      </c>
      <c r="I966" s="51">
        <f t="shared" si="31"/>
        <v>0</v>
      </c>
    </row>
    <row r="967" spans="1:9" hidden="1" x14ac:dyDescent="0.25">
      <c r="A967" s="29"/>
      <c r="B967" s="79" t="s">
        <v>754</v>
      </c>
      <c r="C967" s="51" t="s">
        <v>562</v>
      </c>
      <c r="D967" s="37">
        <v>0</v>
      </c>
      <c r="E967" s="38"/>
      <c r="F967" s="38"/>
      <c r="G967" s="38">
        <f t="shared" si="32"/>
        <v>0</v>
      </c>
      <c r="H967" s="38">
        <f t="shared" si="32"/>
        <v>0</v>
      </c>
      <c r="I967" s="51">
        <f t="shared" si="31"/>
        <v>0</v>
      </c>
    </row>
    <row r="968" spans="1:9" ht="24" hidden="1" x14ac:dyDescent="0.25">
      <c r="A968" s="29"/>
      <c r="B968" s="79" t="s">
        <v>755</v>
      </c>
      <c r="C968" s="51" t="s">
        <v>756</v>
      </c>
      <c r="D968" s="37">
        <v>0</v>
      </c>
      <c r="E968" s="38"/>
      <c r="F968" s="38"/>
      <c r="G968" s="38">
        <f t="shared" si="32"/>
        <v>0</v>
      </c>
      <c r="H968" s="38">
        <f t="shared" si="32"/>
        <v>0</v>
      </c>
      <c r="I968" s="51">
        <f t="shared" si="31"/>
        <v>0</v>
      </c>
    </row>
    <row r="969" spans="1:9" hidden="1" x14ac:dyDescent="0.25">
      <c r="A969" s="39"/>
      <c r="B969" s="40">
        <v>0</v>
      </c>
      <c r="C969" s="41">
        <v>0</v>
      </c>
      <c r="D969" s="42">
        <v>0</v>
      </c>
      <c r="E969" s="42"/>
      <c r="F969" s="42"/>
      <c r="G969" s="43">
        <f t="shared" si="32"/>
        <v>0</v>
      </c>
      <c r="H969" s="43">
        <f t="shared" si="32"/>
        <v>0</v>
      </c>
      <c r="I969" s="43">
        <f t="shared" si="31"/>
        <v>0</v>
      </c>
    </row>
    <row r="970" spans="1:9" hidden="1" x14ac:dyDescent="0.25">
      <c r="A970" s="39"/>
      <c r="B970" s="40">
        <v>0</v>
      </c>
      <c r="C970" s="41">
        <v>0</v>
      </c>
      <c r="D970" s="42">
        <v>0</v>
      </c>
      <c r="E970" s="42"/>
      <c r="F970" s="42"/>
      <c r="G970" s="43">
        <f t="shared" si="32"/>
        <v>0</v>
      </c>
      <c r="H970" s="43">
        <f t="shared" si="32"/>
        <v>0</v>
      </c>
      <c r="I970" s="43">
        <f t="shared" si="31"/>
        <v>0</v>
      </c>
    </row>
    <row r="971" spans="1:9" hidden="1" x14ac:dyDescent="0.25">
      <c r="A971" s="39"/>
      <c r="B971" s="40">
        <v>0</v>
      </c>
      <c r="C971" s="41">
        <v>0</v>
      </c>
      <c r="D971" s="42">
        <v>0</v>
      </c>
      <c r="E971" s="42"/>
      <c r="F971" s="42"/>
      <c r="G971" s="43">
        <f t="shared" si="32"/>
        <v>0</v>
      </c>
      <c r="H971" s="43">
        <f t="shared" si="32"/>
        <v>0</v>
      </c>
      <c r="I971" s="43">
        <f t="shared" si="31"/>
        <v>0</v>
      </c>
    </row>
    <row r="972" spans="1:9" hidden="1" x14ac:dyDescent="0.25">
      <c r="A972" s="39"/>
      <c r="B972" s="40">
        <v>0</v>
      </c>
      <c r="C972" s="41">
        <v>0</v>
      </c>
      <c r="D972" s="42">
        <v>0</v>
      </c>
      <c r="E972" s="42"/>
      <c r="F972" s="42"/>
      <c r="G972" s="43">
        <f t="shared" si="32"/>
        <v>0</v>
      </c>
      <c r="H972" s="43">
        <f t="shared" si="32"/>
        <v>0</v>
      </c>
      <c r="I972" s="43">
        <f t="shared" si="31"/>
        <v>0</v>
      </c>
    </row>
    <row r="973" spans="1:9" hidden="1" x14ac:dyDescent="0.25">
      <c r="A973" s="39"/>
      <c r="B973" s="40">
        <v>0</v>
      </c>
      <c r="C973" s="41">
        <v>0</v>
      </c>
      <c r="D973" s="42">
        <v>0</v>
      </c>
      <c r="E973" s="42"/>
      <c r="F973" s="42"/>
      <c r="G973" s="43">
        <f t="shared" si="32"/>
        <v>0</v>
      </c>
      <c r="H973" s="43">
        <f t="shared" si="32"/>
        <v>0</v>
      </c>
      <c r="I973" s="43">
        <f t="shared" si="31"/>
        <v>0</v>
      </c>
    </row>
    <row r="974" spans="1:9" hidden="1" x14ac:dyDescent="0.25">
      <c r="A974" s="39"/>
      <c r="B974" s="55" t="s">
        <v>26</v>
      </c>
      <c r="C974" s="56">
        <v>0</v>
      </c>
      <c r="D974" s="42">
        <v>0</v>
      </c>
      <c r="E974" s="43"/>
      <c r="F974" s="43"/>
      <c r="G974" s="45">
        <f>SUM(G965:G973)</f>
        <v>0</v>
      </c>
      <c r="H974" s="45">
        <f>SUM(H965:H973)</f>
        <v>0</v>
      </c>
      <c r="I974" s="45">
        <f>SUM(I965:I973)</f>
        <v>0</v>
      </c>
    </row>
    <row r="975" spans="1:9" hidden="1" x14ac:dyDescent="0.25">
      <c r="A975" s="29"/>
      <c r="B975" s="70" t="s">
        <v>757</v>
      </c>
      <c r="C975" s="94">
        <v>0</v>
      </c>
      <c r="D975" s="54">
        <v>0</v>
      </c>
      <c r="E975" s="53"/>
      <c r="F975" s="53"/>
      <c r="G975" s="34"/>
      <c r="H975" s="34"/>
      <c r="I975" s="35">
        <f>I988</f>
        <v>0</v>
      </c>
    </row>
    <row r="976" spans="1:9" hidden="1" x14ac:dyDescent="0.25">
      <c r="A976" s="29"/>
      <c r="B976" s="79" t="s">
        <v>758</v>
      </c>
      <c r="C976" s="51" t="s">
        <v>22</v>
      </c>
      <c r="D976" s="37">
        <v>0</v>
      </c>
      <c r="E976" s="38"/>
      <c r="F976" s="38"/>
      <c r="G976" s="38">
        <f t="shared" si="32"/>
        <v>0</v>
      </c>
      <c r="H976" s="38">
        <f t="shared" si="32"/>
        <v>0</v>
      </c>
      <c r="I976" s="51">
        <f t="shared" si="31"/>
        <v>0</v>
      </c>
    </row>
    <row r="977" spans="1:12" hidden="1" x14ac:dyDescent="0.25">
      <c r="A977" s="29"/>
      <c r="B977" s="79" t="s">
        <v>759</v>
      </c>
      <c r="C977" s="51" t="s">
        <v>22</v>
      </c>
      <c r="D977" s="37">
        <v>0</v>
      </c>
      <c r="E977" s="38"/>
      <c r="F977" s="38"/>
      <c r="G977" s="38">
        <f t="shared" si="32"/>
        <v>0</v>
      </c>
      <c r="H977" s="38">
        <f t="shared" si="32"/>
        <v>0</v>
      </c>
      <c r="I977" s="51">
        <f t="shared" ref="I977:I1006" si="33">SUM(G977:H977)</f>
        <v>0</v>
      </c>
    </row>
    <row r="978" spans="1:12" hidden="1" x14ac:dyDescent="0.25">
      <c r="A978" s="29"/>
      <c r="B978" s="79" t="s">
        <v>760</v>
      </c>
      <c r="C978" s="51" t="s">
        <v>562</v>
      </c>
      <c r="D978" s="37">
        <v>0</v>
      </c>
      <c r="E978" s="38"/>
      <c r="F978" s="38"/>
      <c r="G978" s="38">
        <f t="shared" si="32"/>
        <v>0</v>
      </c>
      <c r="H978" s="38">
        <f t="shared" si="32"/>
        <v>0</v>
      </c>
      <c r="I978" s="51">
        <f t="shared" si="33"/>
        <v>0</v>
      </c>
    </row>
    <row r="979" spans="1:12" hidden="1" x14ac:dyDescent="0.25">
      <c r="A979" s="29"/>
      <c r="B979" s="79" t="s">
        <v>761</v>
      </c>
      <c r="C979" s="51" t="s">
        <v>562</v>
      </c>
      <c r="D979" s="37">
        <v>0</v>
      </c>
      <c r="E979" s="38"/>
      <c r="F979" s="38"/>
      <c r="G979" s="38">
        <f t="shared" si="32"/>
        <v>0</v>
      </c>
      <c r="H979" s="38">
        <f t="shared" si="32"/>
        <v>0</v>
      </c>
      <c r="I979" s="51">
        <f t="shared" si="33"/>
        <v>0</v>
      </c>
    </row>
    <row r="980" spans="1:12" ht="24" hidden="1" x14ac:dyDescent="0.25">
      <c r="A980" s="29"/>
      <c r="B980" s="79" t="s">
        <v>762</v>
      </c>
      <c r="C980" s="51" t="s">
        <v>22</v>
      </c>
      <c r="D980" s="37">
        <v>0</v>
      </c>
      <c r="E980" s="38"/>
      <c r="F980" s="38"/>
      <c r="G980" s="38">
        <f t="shared" si="32"/>
        <v>0</v>
      </c>
      <c r="H980" s="38">
        <f t="shared" si="32"/>
        <v>0</v>
      </c>
      <c r="I980" s="51">
        <f t="shared" si="33"/>
        <v>0</v>
      </c>
    </row>
    <row r="981" spans="1:12" hidden="1" x14ac:dyDescent="0.25">
      <c r="A981" s="29"/>
      <c r="B981" s="79" t="s">
        <v>763</v>
      </c>
      <c r="C981" s="51" t="s">
        <v>22</v>
      </c>
      <c r="D981" s="37">
        <v>0</v>
      </c>
      <c r="E981" s="38"/>
      <c r="F981" s="38"/>
      <c r="G981" s="38">
        <f t="shared" si="32"/>
        <v>0</v>
      </c>
      <c r="H981" s="38">
        <f t="shared" si="32"/>
        <v>0</v>
      </c>
      <c r="I981" s="51">
        <f t="shared" si="33"/>
        <v>0</v>
      </c>
    </row>
    <row r="982" spans="1:12" hidden="1" x14ac:dyDescent="0.25">
      <c r="A982" s="29"/>
      <c r="B982" s="79" t="s">
        <v>764</v>
      </c>
      <c r="C982" s="51" t="s">
        <v>22</v>
      </c>
      <c r="D982" s="37">
        <v>0</v>
      </c>
      <c r="E982" s="38"/>
      <c r="F982" s="38"/>
      <c r="G982" s="38">
        <f t="shared" si="32"/>
        <v>0</v>
      </c>
      <c r="H982" s="38">
        <f t="shared" si="32"/>
        <v>0</v>
      </c>
      <c r="I982" s="51">
        <f t="shared" si="33"/>
        <v>0</v>
      </c>
    </row>
    <row r="983" spans="1:12" hidden="1" x14ac:dyDescent="0.25">
      <c r="A983" s="39"/>
      <c r="B983" s="40">
        <v>0</v>
      </c>
      <c r="C983" s="41">
        <v>0</v>
      </c>
      <c r="D983" s="42">
        <v>0</v>
      </c>
      <c r="E983" s="42"/>
      <c r="F983" s="42"/>
      <c r="G983" s="43">
        <f t="shared" si="32"/>
        <v>0</v>
      </c>
      <c r="H983" s="43">
        <f t="shared" si="32"/>
        <v>0</v>
      </c>
      <c r="I983" s="43">
        <f t="shared" si="33"/>
        <v>0</v>
      </c>
    </row>
    <row r="984" spans="1:12" hidden="1" x14ac:dyDescent="0.25">
      <c r="A984" s="39"/>
      <c r="B984" s="40">
        <v>0</v>
      </c>
      <c r="C984" s="41">
        <v>0</v>
      </c>
      <c r="D984" s="42">
        <v>0</v>
      </c>
      <c r="E984" s="42"/>
      <c r="F984" s="42"/>
      <c r="G984" s="43">
        <f t="shared" si="32"/>
        <v>0</v>
      </c>
      <c r="H984" s="43">
        <f t="shared" si="32"/>
        <v>0</v>
      </c>
      <c r="I984" s="43">
        <f t="shared" si="33"/>
        <v>0</v>
      </c>
    </row>
    <row r="985" spans="1:12" hidden="1" x14ac:dyDescent="0.25">
      <c r="A985" s="39"/>
      <c r="B985" s="40">
        <v>0</v>
      </c>
      <c r="C985" s="41">
        <v>0</v>
      </c>
      <c r="D985" s="42">
        <v>0</v>
      </c>
      <c r="E985" s="42"/>
      <c r="F985" s="42"/>
      <c r="G985" s="43">
        <f t="shared" si="32"/>
        <v>0</v>
      </c>
      <c r="H985" s="43">
        <f t="shared" si="32"/>
        <v>0</v>
      </c>
      <c r="I985" s="43">
        <f t="shared" si="33"/>
        <v>0</v>
      </c>
    </row>
    <row r="986" spans="1:12" hidden="1" x14ac:dyDescent="0.25">
      <c r="A986" s="39"/>
      <c r="B986" s="40">
        <v>0</v>
      </c>
      <c r="C986" s="41">
        <v>0</v>
      </c>
      <c r="D986" s="42">
        <v>0</v>
      </c>
      <c r="E986" s="42"/>
      <c r="F986" s="42"/>
      <c r="G986" s="43">
        <f t="shared" si="32"/>
        <v>0</v>
      </c>
      <c r="H986" s="43">
        <f t="shared" si="32"/>
        <v>0</v>
      </c>
      <c r="I986" s="43">
        <f t="shared" si="33"/>
        <v>0</v>
      </c>
    </row>
    <row r="987" spans="1:12" hidden="1" x14ac:dyDescent="0.25">
      <c r="A987" s="39"/>
      <c r="B987" s="40">
        <v>0</v>
      </c>
      <c r="C987" s="41">
        <v>0</v>
      </c>
      <c r="D987" s="42">
        <v>0</v>
      </c>
      <c r="E987" s="42"/>
      <c r="F987" s="42"/>
      <c r="G987" s="43">
        <f t="shared" si="32"/>
        <v>0</v>
      </c>
      <c r="H987" s="43">
        <f t="shared" si="32"/>
        <v>0</v>
      </c>
      <c r="I987" s="43">
        <f t="shared" si="33"/>
        <v>0</v>
      </c>
    </row>
    <row r="988" spans="1:12" hidden="1" x14ac:dyDescent="0.25">
      <c r="A988" s="60">
        <v>0</v>
      </c>
      <c r="B988" s="55" t="s">
        <v>26</v>
      </c>
      <c r="C988" s="56">
        <v>0</v>
      </c>
      <c r="D988" s="42">
        <v>0</v>
      </c>
      <c r="E988" s="43"/>
      <c r="F988" s="43"/>
      <c r="G988" s="45">
        <f>SUM(G976:G987)</f>
        <v>0</v>
      </c>
      <c r="H988" s="45">
        <f>SUM(H976:H987)</f>
        <v>0</v>
      </c>
      <c r="I988" s="45">
        <f>SUM(I976:I987)</f>
        <v>0</v>
      </c>
      <c r="K988" s="95" t="s">
        <v>17</v>
      </c>
      <c r="L988" s="96" t="e">
        <f>VLOOKUP(#REF!,K989:L992,2,0)</f>
        <v>#REF!</v>
      </c>
    </row>
    <row r="989" spans="1:12" ht="15.75" x14ac:dyDescent="0.25">
      <c r="A989" s="123" t="s">
        <v>765</v>
      </c>
      <c r="B989" s="124"/>
      <c r="C989" s="78">
        <v>0</v>
      </c>
      <c r="D989" s="66"/>
      <c r="E989" s="67"/>
      <c r="F989" s="67"/>
      <c r="G989" s="67"/>
      <c r="H989" s="67"/>
      <c r="I989" s="27">
        <f>I997</f>
        <v>0</v>
      </c>
      <c r="K989" s="97" t="s">
        <v>18</v>
      </c>
      <c r="L989" s="98">
        <v>0.2</v>
      </c>
    </row>
    <row r="990" spans="1:12" hidden="1" x14ac:dyDescent="0.25">
      <c r="A990" s="69"/>
      <c r="B990" s="79" t="s">
        <v>766</v>
      </c>
      <c r="C990" s="80" t="s">
        <v>767</v>
      </c>
      <c r="D990" s="37">
        <v>0</v>
      </c>
      <c r="E990" s="38"/>
      <c r="F990" s="38"/>
      <c r="G990" s="38">
        <f t="shared" si="32"/>
        <v>0</v>
      </c>
      <c r="H990" s="38">
        <f t="shared" si="32"/>
        <v>0</v>
      </c>
      <c r="I990" s="51">
        <f t="shared" si="33"/>
        <v>0</v>
      </c>
      <c r="K990" s="99" t="s">
        <v>19</v>
      </c>
      <c r="L990" s="98">
        <v>0.12</v>
      </c>
    </row>
    <row r="991" spans="1:12" hidden="1" x14ac:dyDescent="0.25">
      <c r="A991" s="69"/>
      <c r="B991" s="79" t="s">
        <v>768</v>
      </c>
      <c r="C991" s="80" t="s">
        <v>767</v>
      </c>
      <c r="D991" s="37">
        <v>0</v>
      </c>
      <c r="E991" s="38"/>
      <c r="F991" s="38"/>
      <c r="G991" s="38">
        <f t="shared" si="32"/>
        <v>0</v>
      </c>
      <c r="H991" s="38">
        <f t="shared" si="32"/>
        <v>0</v>
      </c>
      <c r="I991" s="51">
        <f t="shared" si="33"/>
        <v>0</v>
      </c>
      <c r="K991" s="97"/>
      <c r="L991" s="98"/>
    </row>
    <row r="992" spans="1:12" hidden="1" x14ac:dyDescent="0.25">
      <c r="A992" s="39"/>
      <c r="B992" s="40">
        <v>0</v>
      </c>
      <c r="C992" s="41">
        <v>0</v>
      </c>
      <c r="D992" s="42">
        <v>0</v>
      </c>
      <c r="E992" s="42"/>
      <c r="F992" s="42"/>
      <c r="G992" s="43">
        <f t="shared" si="32"/>
        <v>0</v>
      </c>
      <c r="H992" s="43">
        <f t="shared" si="32"/>
        <v>0</v>
      </c>
      <c r="I992" s="43">
        <f t="shared" si="33"/>
        <v>0</v>
      </c>
      <c r="K992" s="100" t="s">
        <v>20</v>
      </c>
      <c r="L992" s="98">
        <v>0</v>
      </c>
    </row>
    <row r="993" spans="1:12" hidden="1" x14ac:dyDescent="0.25">
      <c r="A993" s="39"/>
      <c r="B993" s="40">
        <v>0</v>
      </c>
      <c r="C993" s="41">
        <v>0</v>
      </c>
      <c r="D993" s="42">
        <v>0</v>
      </c>
      <c r="E993" s="42"/>
      <c r="F993" s="42"/>
      <c r="G993" s="43">
        <f t="shared" si="32"/>
        <v>0</v>
      </c>
      <c r="H993" s="43">
        <f t="shared" si="32"/>
        <v>0</v>
      </c>
      <c r="I993" s="43">
        <f t="shared" si="33"/>
        <v>0</v>
      </c>
      <c r="K993" s="97"/>
      <c r="L993" s="98"/>
    </row>
    <row r="994" spans="1:12" hidden="1" x14ac:dyDescent="0.25">
      <c r="A994" s="39"/>
      <c r="B994" s="40">
        <v>0</v>
      </c>
      <c r="C994" s="41">
        <v>0</v>
      </c>
      <c r="D994" s="42">
        <v>0</v>
      </c>
      <c r="E994" s="42"/>
      <c r="F994" s="42"/>
      <c r="G994" s="43">
        <f t="shared" si="32"/>
        <v>0</v>
      </c>
      <c r="H994" s="43">
        <f t="shared" si="32"/>
        <v>0</v>
      </c>
      <c r="I994" s="43">
        <f t="shared" si="33"/>
        <v>0</v>
      </c>
    </row>
    <row r="995" spans="1:12" hidden="1" x14ac:dyDescent="0.25">
      <c r="A995" s="39"/>
      <c r="B995" s="40">
        <v>0</v>
      </c>
      <c r="C995" s="41">
        <v>0</v>
      </c>
      <c r="D995" s="42">
        <v>0</v>
      </c>
      <c r="E995" s="42"/>
      <c r="F995" s="42"/>
      <c r="G995" s="43">
        <f t="shared" si="32"/>
        <v>0</v>
      </c>
      <c r="H995" s="43">
        <f t="shared" si="32"/>
        <v>0</v>
      </c>
      <c r="I995" s="43">
        <f t="shared" si="33"/>
        <v>0</v>
      </c>
    </row>
    <row r="996" spans="1:12" hidden="1" x14ac:dyDescent="0.25">
      <c r="A996" s="39"/>
      <c r="B996" s="40">
        <v>0</v>
      </c>
      <c r="C996" s="41">
        <v>0</v>
      </c>
      <c r="D996" s="42">
        <v>0</v>
      </c>
      <c r="E996" s="42"/>
      <c r="F996" s="42"/>
      <c r="G996" s="43">
        <f t="shared" si="32"/>
        <v>0</v>
      </c>
      <c r="H996" s="43">
        <f t="shared" si="32"/>
        <v>0</v>
      </c>
      <c r="I996" s="43">
        <f t="shared" si="33"/>
        <v>0</v>
      </c>
    </row>
    <row r="997" spans="1:12" hidden="1" x14ac:dyDescent="0.25">
      <c r="A997" s="60"/>
      <c r="B997" s="55" t="s">
        <v>26</v>
      </c>
      <c r="C997" s="56">
        <v>0</v>
      </c>
      <c r="D997" s="42">
        <v>0</v>
      </c>
      <c r="E997" s="43"/>
      <c r="F997" s="43"/>
      <c r="G997" s="45">
        <f>SUM(G990:G996)</f>
        <v>0</v>
      </c>
      <c r="H997" s="45">
        <f>SUM(H990:H996)</f>
        <v>0</v>
      </c>
      <c r="I997" s="43">
        <f>SUM(I990:I996)</f>
        <v>0</v>
      </c>
    </row>
    <row r="998" spans="1:12" ht="15.75" customHeight="1" x14ac:dyDescent="0.25">
      <c r="A998" s="123" t="s">
        <v>769</v>
      </c>
      <c r="B998" s="124"/>
      <c r="C998" s="78">
        <v>0</v>
      </c>
      <c r="D998" s="66"/>
      <c r="E998" s="67"/>
      <c r="F998" s="67"/>
      <c r="G998" s="67"/>
      <c r="H998" s="67"/>
      <c r="I998" s="27">
        <f>I1007</f>
        <v>0</v>
      </c>
    </row>
    <row r="999" spans="1:12" ht="24" x14ac:dyDescent="0.25">
      <c r="A999" s="69"/>
      <c r="B999" s="79" t="s">
        <v>770</v>
      </c>
      <c r="C999" s="51" t="s">
        <v>771</v>
      </c>
      <c r="D999" s="37">
        <v>1</v>
      </c>
      <c r="E999" s="38"/>
      <c r="F999" s="38"/>
      <c r="G999" s="38">
        <f t="shared" si="32"/>
        <v>0</v>
      </c>
      <c r="H999" s="38">
        <f t="shared" si="32"/>
        <v>0</v>
      </c>
      <c r="I999" s="51">
        <f t="shared" si="33"/>
        <v>0</v>
      </c>
    </row>
    <row r="1000" spans="1:12" hidden="1" x14ac:dyDescent="0.25">
      <c r="A1000" s="69"/>
      <c r="B1000" s="79" t="s">
        <v>772</v>
      </c>
      <c r="C1000" s="51" t="s">
        <v>22</v>
      </c>
      <c r="D1000" s="37">
        <v>0</v>
      </c>
      <c r="E1000" s="38"/>
      <c r="F1000" s="38"/>
      <c r="G1000" s="38">
        <f t="shared" si="32"/>
        <v>0</v>
      </c>
      <c r="H1000" s="38">
        <f t="shared" si="32"/>
        <v>0</v>
      </c>
      <c r="I1000" s="51">
        <f t="shared" si="33"/>
        <v>0</v>
      </c>
    </row>
    <row r="1001" spans="1:12" ht="24" hidden="1" x14ac:dyDescent="0.25">
      <c r="A1001" s="69"/>
      <c r="B1001" s="79" t="s">
        <v>773</v>
      </c>
      <c r="C1001" s="51" t="s">
        <v>63</v>
      </c>
      <c r="D1001" s="37">
        <v>0</v>
      </c>
      <c r="E1001" s="38"/>
      <c r="F1001" s="38"/>
      <c r="G1001" s="38">
        <f t="shared" si="32"/>
        <v>0</v>
      </c>
      <c r="H1001" s="38">
        <f t="shared" si="32"/>
        <v>0</v>
      </c>
      <c r="I1001" s="51">
        <f t="shared" si="33"/>
        <v>0</v>
      </c>
    </row>
    <row r="1002" spans="1:12" ht="24" x14ac:dyDescent="0.25">
      <c r="A1002" s="39"/>
      <c r="B1002" s="101" t="s">
        <v>21</v>
      </c>
      <c r="C1002" s="41" t="s">
        <v>22</v>
      </c>
      <c r="D1002" s="42">
        <v>6</v>
      </c>
      <c r="E1002" s="42"/>
      <c r="F1002" s="42"/>
      <c r="G1002" s="43">
        <f t="shared" si="32"/>
        <v>0</v>
      </c>
      <c r="H1002" s="43">
        <f t="shared" si="32"/>
        <v>0</v>
      </c>
      <c r="I1002" s="43">
        <f t="shared" ref="I1002" si="34">SUM(G1002:H1002)</f>
        <v>0</v>
      </c>
    </row>
    <row r="1003" spans="1:12" x14ac:dyDescent="0.25">
      <c r="A1003" s="39"/>
      <c r="B1003" s="101" t="s">
        <v>23</v>
      </c>
      <c r="C1003" s="41" t="s">
        <v>22</v>
      </c>
      <c r="D1003" s="42">
        <v>20</v>
      </c>
      <c r="E1003" s="42"/>
      <c r="F1003" s="42"/>
      <c r="G1003" s="43">
        <f t="shared" si="32"/>
        <v>0</v>
      </c>
      <c r="H1003" s="43">
        <f t="shared" si="32"/>
        <v>0</v>
      </c>
      <c r="I1003" s="43">
        <f t="shared" si="33"/>
        <v>0</v>
      </c>
    </row>
    <row r="1004" spans="1:12" x14ac:dyDescent="0.25">
      <c r="A1004" s="39"/>
      <c r="B1004" s="101" t="s">
        <v>24</v>
      </c>
      <c r="C1004" s="41" t="s">
        <v>25</v>
      </c>
      <c r="D1004" s="42">
        <v>30</v>
      </c>
      <c r="E1004" s="42"/>
      <c r="F1004" s="42"/>
      <c r="G1004" s="43">
        <f t="shared" si="32"/>
        <v>0</v>
      </c>
      <c r="H1004" s="43">
        <f t="shared" si="32"/>
        <v>0</v>
      </c>
      <c r="I1004" s="43">
        <f t="shared" si="33"/>
        <v>0</v>
      </c>
    </row>
    <row r="1005" spans="1:12" ht="18.75" hidden="1" customHeight="1" x14ac:dyDescent="0.25">
      <c r="A1005" s="39"/>
      <c r="B1005" s="40">
        <v>0</v>
      </c>
      <c r="C1005" s="41">
        <v>0</v>
      </c>
      <c r="D1005" s="42">
        <v>0</v>
      </c>
      <c r="E1005" s="42"/>
      <c r="F1005" s="42"/>
      <c r="G1005" s="43">
        <f t="shared" si="32"/>
        <v>0</v>
      </c>
      <c r="H1005" s="43">
        <f t="shared" si="32"/>
        <v>0</v>
      </c>
      <c r="I1005" s="43">
        <f t="shared" si="33"/>
        <v>0</v>
      </c>
    </row>
    <row r="1006" spans="1:12" ht="14.25" hidden="1" customHeight="1" x14ac:dyDescent="0.25">
      <c r="A1006" s="39"/>
      <c r="B1006" s="40">
        <v>0</v>
      </c>
      <c r="C1006" s="41">
        <v>0</v>
      </c>
      <c r="D1006" s="42">
        <v>0</v>
      </c>
      <c r="E1006" s="42"/>
      <c r="F1006" s="42"/>
      <c r="G1006" s="43">
        <f t="shared" si="32"/>
        <v>0</v>
      </c>
      <c r="H1006" s="43">
        <f t="shared" si="32"/>
        <v>0</v>
      </c>
      <c r="I1006" s="43">
        <f t="shared" si="33"/>
        <v>0</v>
      </c>
    </row>
    <row r="1007" spans="1:12" ht="12.75" customHeight="1" x14ac:dyDescent="0.25">
      <c r="A1007" s="102"/>
      <c r="B1007" s="103" t="s">
        <v>26</v>
      </c>
      <c r="C1007" s="104">
        <v>0</v>
      </c>
      <c r="D1007" s="105">
        <v>0</v>
      </c>
      <c r="E1007" s="106"/>
      <c r="F1007" s="106"/>
      <c r="G1007" s="45">
        <f>SUM(G999:G1006)</f>
        <v>0</v>
      </c>
      <c r="H1007" s="45">
        <f>SUM(H999:H1006)</f>
        <v>0</v>
      </c>
      <c r="I1007" s="45">
        <f>SUM(I999:I1006)</f>
        <v>0</v>
      </c>
    </row>
    <row r="1008" spans="1:12" x14ac:dyDescent="0.25">
      <c r="A1008" s="107"/>
      <c r="B1008" s="108"/>
      <c r="C1008" s="108"/>
      <c r="D1008" s="109"/>
      <c r="E1008" s="108"/>
      <c r="F1008" s="110" t="s">
        <v>26</v>
      </c>
      <c r="G1008" s="111">
        <f>G1007+G997+G988+G974+G963+G929+G825+G743+G594+G557+G545+G510+G499+G467+G450+G429+G410+G389+G378+G368+G358+G346+G336+G325+G302+G281+G273+G263+G240+G232+G213+G202+G190+G179+G172+G159+G146+G131+G105+G95+G87+G78+G63+G52+G40+G584</f>
        <v>0</v>
      </c>
      <c r="H1008" s="112">
        <f>H1007+H997+H988+H974+H963+H929+H825+H743+H594+H557+H545+H510+H499+H467+H450+H429+H410+H389+H378+H368+H358+H346+H336+H325+H302+H281+H273+H263+H240+H232+H213+H202+H190+H179+H172+H159+H146+H131+H105+H95+H87+H78+H63+H52+H40+H584</f>
        <v>0</v>
      </c>
      <c r="I1008" s="112">
        <f>I1007+I997+I988+I974+I963+I929+I825+I743+I594+I557+I545+I510+I499+I467+I450+I429+I410+I389+I378+I368+I358+I346+I336+I325+I302+I281+I273+I263+I240+I232+I213+I202+I190+I179+I172+I159+I146+I131+I105+I95+I87+I78+I63+I52+I40+I584</f>
        <v>0</v>
      </c>
    </row>
    <row r="1009" spans="1:9" x14ac:dyDescent="0.25">
      <c r="A1009" s="107"/>
      <c r="B1009" s="108"/>
      <c r="C1009" s="108"/>
      <c r="D1009" s="109"/>
      <c r="E1009" s="108"/>
      <c r="F1009" s="110" t="s">
        <v>20</v>
      </c>
      <c r="G1009" s="111">
        <v>0</v>
      </c>
      <c r="H1009" s="111">
        <v>0</v>
      </c>
      <c r="I1009" s="112">
        <f>SUM(G1009:H1009)</f>
        <v>0</v>
      </c>
    </row>
    <row r="1010" spans="1:9" ht="15.75" x14ac:dyDescent="0.25">
      <c r="A1010" s="107"/>
      <c r="B1010" s="108"/>
      <c r="C1010" s="108"/>
      <c r="D1010" s="109"/>
      <c r="E1010" s="108"/>
      <c r="F1010" s="110" t="s">
        <v>27</v>
      </c>
      <c r="G1010" s="113">
        <f>SUM(G1008:G1009)</f>
        <v>0</v>
      </c>
      <c r="H1010" s="114">
        <f t="shared" ref="H1010:I1010" si="35">SUM(H1008:H1009)</f>
        <v>0</v>
      </c>
      <c r="I1010" s="114">
        <f t="shared" si="35"/>
        <v>0</v>
      </c>
    </row>
  </sheetData>
  <sheetProtection autoFilter="0"/>
  <protectedRanges>
    <protectedRange sqref="B419:B420" name="Устройство и отделка внутренних стен_3_2"/>
    <protectedRange sqref="B738:C738" name="Вентиляция_2"/>
    <protectedRange sqref="C462" name="Устройство и отделка внутренних стен_1_2"/>
    <protectedRange sqref="B495:C495 B579:C579" name="Канализация_2"/>
    <protectedRange sqref="B321:C321" name="Устройство полов_2"/>
    <protectedRange sqref="B33:C33" name="Демонтаж_2"/>
  </protectedRanges>
  <autoFilter ref="A21:I1010">
    <filterColumn colId="3">
      <filters blank="1">
        <filter val="1,00"/>
        <filter val="1,25"/>
        <filter val="10,00"/>
        <filter val="100,26"/>
        <filter val="106,61"/>
        <filter val="107,63"/>
        <filter val="108,00"/>
        <filter val="108,69"/>
        <filter val="11,40"/>
        <filter val="120,00"/>
        <filter val="16,00"/>
        <filter val="18,00"/>
        <filter val="19,61"/>
        <filter val="2,00"/>
        <filter val="2,17"/>
        <filter val="24,00"/>
        <filter val="240,30"/>
        <filter val="269,42"/>
        <filter val="28,00"/>
        <filter val="3,00"/>
        <filter val="3,50"/>
        <filter val="30,00"/>
        <filter val="315,21"/>
        <filter val="36,00"/>
        <filter val="4,00"/>
        <filter val="40,00"/>
        <filter val="400,00"/>
        <filter val="5,00"/>
        <filter val="50,00"/>
        <filter val="52,19"/>
        <filter val="6,00"/>
        <filter val="700,00"/>
        <filter val="8,00"/>
        <filter val="80,00"/>
        <filter val="99,87"/>
      </filters>
    </filterColumn>
  </autoFilter>
  <mergeCells count="37">
    <mergeCell ref="A2:B2"/>
    <mergeCell ref="G2:I2"/>
    <mergeCell ref="A3:B3"/>
    <mergeCell ref="G3:I3"/>
    <mergeCell ref="A4:B4"/>
    <mergeCell ref="G4:I4"/>
    <mergeCell ref="M4:M18"/>
    <mergeCell ref="A5:B5"/>
    <mergeCell ref="G5:I5"/>
    <mergeCell ref="A6:B6"/>
    <mergeCell ref="G6:I6"/>
    <mergeCell ref="A10:I10"/>
    <mergeCell ref="A11:I11"/>
    <mergeCell ref="A13:I13"/>
    <mergeCell ref="A14:I14"/>
    <mergeCell ref="B16:I16"/>
    <mergeCell ref="A390:B390"/>
    <mergeCell ref="C17:G17"/>
    <mergeCell ref="C18:H18"/>
    <mergeCell ref="A22:B22"/>
    <mergeCell ref="A23:B23"/>
    <mergeCell ref="A173:B173"/>
    <mergeCell ref="A191:B191"/>
    <mergeCell ref="A192:B192"/>
    <mergeCell ref="A241:B241"/>
    <mergeCell ref="A282:B282"/>
    <mergeCell ref="A347:B347"/>
    <mergeCell ref="A369:B369"/>
    <mergeCell ref="A744:B744"/>
    <mergeCell ref="A989:B989"/>
    <mergeCell ref="A998:B998"/>
    <mergeCell ref="A468:B468"/>
    <mergeCell ref="A469:B469"/>
    <mergeCell ref="A511:B511"/>
    <mergeCell ref="A546:B546"/>
    <mergeCell ref="A558:B558"/>
    <mergeCell ref="A595:B595"/>
  </mergeCells>
  <conditionalFormatting sqref="A21">
    <cfRule type="duplicateValues" dxfId="163" priority="173"/>
  </conditionalFormatting>
  <conditionalFormatting sqref="A964:A968 A930:A932 A826:A891 A596:A725 A560:A578 A470:A482 A391:A403 A24:A32 A370:A372 A348:A352 A283:A296 A242:A257 A193:A196 A547:A552 A512:A539 A745:A752 A53:A57 A64:A72 A79:A81 A88:A89 A96:A99 A106:A125 A132:A140 A147:A153 A160:A166 A180:A184 A203:A207 A214:A221 A233:A234 A264:A267 A274:A275 A303:A320 A326:A332 A337:A340 A359:A362 A379:A383 A411:A417 A430:A444 A451:A460 A500:A504 A585:A590 A975:A982 A811:A819 A792:A801 A773:A785 A905:A908 A943 A954 A934 A957 A405 A39:A46 A34:A35 A484:A494 A420:A423 A223:A226">
    <cfRule type="duplicateValues" dxfId="162" priority="161"/>
  </conditionalFormatting>
  <conditionalFormatting sqref="A49:A52">
    <cfRule type="duplicateValues" dxfId="161" priority="160"/>
  </conditionalFormatting>
  <conditionalFormatting sqref="A84:A87">
    <cfRule type="duplicateValues" dxfId="160" priority="159"/>
  </conditionalFormatting>
  <conditionalFormatting sqref="A92:A95">
    <cfRule type="duplicateValues" dxfId="159" priority="158"/>
  </conditionalFormatting>
  <conditionalFormatting sqref="A102:A105">
    <cfRule type="duplicateValues" dxfId="158" priority="157"/>
  </conditionalFormatting>
  <conditionalFormatting sqref="A143:A146">
    <cfRule type="duplicateValues" dxfId="157" priority="156"/>
  </conditionalFormatting>
  <conditionalFormatting sqref="A156:A159">
    <cfRule type="duplicateValues" dxfId="156" priority="155"/>
  </conditionalFormatting>
  <conditionalFormatting sqref="A176:A179">
    <cfRule type="duplicateValues" dxfId="155" priority="154"/>
  </conditionalFormatting>
  <conditionalFormatting sqref="A199:A202">
    <cfRule type="duplicateValues" dxfId="154" priority="153"/>
  </conditionalFormatting>
  <conditionalFormatting sqref="A210:A213">
    <cfRule type="duplicateValues" dxfId="153" priority="152"/>
  </conditionalFormatting>
  <conditionalFormatting sqref="A229:A232">
    <cfRule type="duplicateValues" dxfId="152" priority="151"/>
  </conditionalFormatting>
  <conditionalFormatting sqref="A238:A240">
    <cfRule type="duplicateValues" dxfId="151" priority="150"/>
  </conditionalFormatting>
  <conditionalFormatting sqref="A270:A273">
    <cfRule type="duplicateValues" dxfId="150" priority="149"/>
  </conditionalFormatting>
  <conditionalFormatting sqref="A278:A281">
    <cfRule type="duplicateValues" dxfId="149" priority="148"/>
  </conditionalFormatting>
  <conditionalFormatting sqref="A324:A325">
    <cfRule type="duplicateValues" dxfId="148" priority="147"/>
  </conditionalFormatting>
  <conditionalFormatting sqref="A334:A336">
    <cfRule type="duplicateValues" dxfId="147" priority="146"/>
  </conditionalFormatting>
  <conditionalFormatting sqref="A343:A346">
    <cfRule type="duplicateValues" dxfId="146" priority="145"/>
  </conditionalFormatting>
  <conditionalFormatting sqref="A355:A358">
    <cfRule type="duplicateValues" dxfId="145" priority="144"/>
  </conditionalFormatting>
  <conditionalFormatting sqref="A365:A368">
    <cfRule type="duplicateValues" dxfId="144" priority="143"/>
  </conditionalFormatting>
  <conditionalFormatting sqref="A375:A378">
    <cfRule type="duplicateValues" dxfId="143" priority="142"/>
  </conditionalFormatting>
  <conditionalFormatting sqref="A386:A389">
    <cfRule type="duplicateValues" dxfId="142" priority="141"/>
  </conditionalFormatting>
  <conditionalFormatting sqref="A407:A410">
    <cfRule type="duplicateValues" dxfId="141" priority="140"/>
  </conditionalFormatting>
  <conditionalFormatting sqref="A426:A429">
    <cfRule type="duplicateValues" dxfId="140" priority="139"/>
  </conditionalFormatting>
  <conditionalFormatting sqref="A447:A450">
    <cfRule type="duplicateValues" dxfId="139" priority="138"/>
  </conditionalFormatting>
  <conditionalFormatting sqref="A464:A467">
    <cfRule type="duplicateValues" dxfId="138" priority="137"/>
  </conditionalFormatting>
  <conditionalFormatting sqref="A496:A499">
    <cfRule type="duplicateValues" dxfId="137" priority="136"/>
  </conditionalFormatting>
  <conditionalFormatting sqref="A507:A510">
    <cfRule type="duplicateValues" dxfId="136" priority="135"/>
  </conditionalFormatting>
  <conditionalFormatting sqref="A542:A545">
    <cfRule type="duplicateValues" dxfId="135" priority="134"/>
  </conditionalFormatting>
  <conditionalFormatting sqref="A554:A557">
    <cfRule type="duplicateValues" dxfId="134" priority="133"/>
  </conditionalFormatting>
  <conditionalFormatting sqref="A581:A584">
    <cfRule type="duplicateValues" dxfId="133" priority="132"/>
  </conditionalFormatting>
  <conditionalFormatting sqref="A591:A594">
    <cfRule type="duplicateValues" dxfId="132" priority="131"/>
  </conditionalFormatting>
  <conditionalFormatting sqref="A740:A743">
    <cfRule type="duplicateValues" dxfId="131" priority="130"/>
  </conditionalFormatting>
  <conditionalFormatting sqref="A822:A825">
    <cfRule type="duplicateValues" dxfId="130" priority="129"/>
  </conditionalFormatting>
  <conditionalFormatting sqref="A927:A929">
    <cfRule type="duplicateValues" dxfId="129" priority="128"/>
  </conditionalFormatting>
  <conditionalFormatting sqref="A960:A963">
    <cfRule type="duplicateValues" dxfId="128" priority="127"/>
  </conditionalFormatting>
  <conditionalFormatting sqref="A971:A974">
    <cfRule type="duplicateValues" dxfId="127" priority="126"/>
  </conditionalFormatting>
  <conditionalFormatting sqref="A985:A988">
    <cfRule type="duplicateValues" dxfId="126" priority="125"/>
  </conditionalFormatting>
  <conditionalFormatting sqref="A994:A997">
    <cfRule type="duplicateValues" dxfId="125" priority="124"/>
  </conditionalFormatting>
  <conditionalFormatting sqref="A990:A991">
    <cfRule type="duplicateValues" dxfId="124" priority="162"/>
  </conditionalFormatting>
  <conditionalFormatting sqref="A1004:A1007">
    <cfRule type="duplicateValues" dxfId="123" priority="123"/>
  </conditionalFormatting>
  <conditionalFormatting sqref="A802:A810">
    <cfRule type="duplicateValues" dxfId="122" priority="122"/>
  </conditionalFormatting>
  <conditionalFormatting sqref="A786:A791">
    <cfRule type="duplicateValues" dxfId="121" priority="121"/>
  </conditionalFormatting>
  <conditionalFormatting sqref="A764:A772">
    <cfRule type="duplicateValues" dxfId="120" priority="120"/>
  </conditionalFormatting>
  <conditionalFormatting sqref="A761">
    <cfRule type="duplicateValues" dxfId="119" priority="119"/>
  </conditionalFormatting>
  <conditionalFormatting sqref="A762:A763">
    <cfRule type="duplicateValues" dxfId="118" priority="118"/>
  </conditionalFormatting>
  <conditionalFormatting sqref="A754:A760">
    <cfRule type="duplicateValues" dxfId="117" priority="163"/>
  </conditionalFormatting>
  <conditionalFormatting sqref="A898 A901:A903">
    <cfRule type="duplicateValues" dxfId="116" priority="117"/>
  </conditionalFormatting>
  <conditionalFormatting sqref="A892 A896:A897">
    <cfRule type="duplicateValues" dxfId="115" priority="116"/>
  </conditionalFormatting>
  <conditionalFormatting sqref="A893:A894">
    <cfRule type="duplicateValues" dxfId="114" priority="115"/>
  </conditionalFormatting>
  <conditionalFormatting sqref="A895">
    <cfRule type="duplicateValues" dxfId="113" priority="114"/>
  </conditionalFormatting>
  <conditionalFormatting sqref="A899">
    <cfRule type="duplicateValues" dxfId="112" priority="113"/>
  </conditionalFormatting>
  <conditionalFormatting sqref="A900">
    <cfRule type="duplicateValues" dxfId="111" priority="111"/>
  </conditionalFormatting>
  <conditionalFormatting sqref="A904">
    <cfRule type="duplicateValues" dxfId="110" priority="110"/>
  </conditionalFormatting>
  <conditionalFormatting sqref="A935">
    <cfRule type="duplicateValues" dxfId="109" priority="109"/>
  </conditionalFormatting>
  <conditionalFormatting sqref="A945">
    <cfRule type="duplicateValues" dxfId="108" priority="108"/>
  </conditionalFormatting>
  <conditionalFormatting sqref="A944">
    <cfRule type="duplicateValues" dxfId="107" priority="107"/>
  </conditionalFormatting>
  <conditionalFormatting sqref="A947">
    <cfRule type="duplicateValues" dxfId="106" priority="106"/>
  </conditionalFormatting>
  <conditionalFormatting sqref="A946">
    <cfRule type="duplicateValues" dxfId="105" priority="105"/>
  </conditionalFormatting>
  <conditionalFormatting sqref="A948">
    <cfRule type="duplicateValues" dxfId="104" priority="103"/>
  </conditionalFormatting>
  <conditionalFormatting sqref="A933">
    <cfRule type="duplicateValues" dxfId="103" priority="164"/>
  </conditionalFormatting>
  <conditionalFormatting sqref="A936">
    <cfRule type="duplicateValues" dxfId="102" priority="98"/>
  </conditionalFormatting>
  <conditionalFormatting sqref="A938:A942">
    <cfRule type="duplicateValues" dxfId="101" priority="97"/>
  </conditionalFormatting>
  <conditionalFormatting sqref="A737">
    <cfRule type="duplicateValues" dxfId="100" priority="96"/>
  </conditionalFormatting>
  <conditionalFormatting sqref="A726:A730">
    <cfRule type="duplicateValues" dxfId="99" priority="95"/>
  </conditionalFormatting>
  <conditionalFormatting sqref="A731">
    <cfRule type="duplicateValues" dxfId="98" priority="94"/>
  </conditionalFormatting>
  <conditionalFormatting sqref="A732:A736">
    <cfRule type="duplicateValues" dxfId="97" priority="93"/>
  </conditionalFormatting>
  <conditionalFormatting sqref="A955">
    <cfRule type="duplicateValues" dxfId="96" priority="92"/>
  </conditionalFormatting>
  <conditionalFormatting sqref="A956">
    <cfRule type="duplicateValues" dxfId="95" priority="91"/>
  </conditionalFormatting>
  <conditionalFormatting sqref="A404">
    <cfRule type="duplicateValues" dxfId="94" priority="90"/>
  </conditionalFormatting>
  <conditionalFormatting sqref="D66:D72 D999 D181:D182 D288:D289 D433:D435 D906 D954">
    <cfRule type="cellIs" dxfId="93" priority="89" operator="lessThanOrEqual">
      <formula>0</formula>
    </cfRule>
  </conditionalFormatting>
  <conditionalFormatting sqref="D80:D81">
    <cfRule type="cellIs" dxfId="92" priority="88" operator="lessThanOrEqual">
      <formula>0</formula>
    </cfRule>
  </conditionalFormatting>
  <conditionalFormatting sqref="D89">
    <cfRule type="cellIs" dxfId="91" priority="87" operator="lessThanOrEqual">
      <formula>0</formula>
    </cfRule>
  </conditionalFormatting>
  <conditionalFormatting sqref="D97:D98">
    <cfRule type="cellIs" dxfId="90" priority="86" operator="lessThanOrEqual">
      <formula>0</formula>
    </cfRule>
  </conditionalFormatting>
  <conditionalFormatting sqref="D107:D108 D111 D125 D120:D121">
    <cfRule type="cellIs" dxfId="89" priority="85" operator="lessThanOrEqual">
      <formula>0</formula>
    </cfRule>
  </conditionalFormatting>
  <conditionalFormatting sqref="D134 D138 D136">
    <cfRule type="cellIs" dxfId="88" priority="84" operator="lessThanOrEqual">
      <formula>0</formula>
    </cfRule>
  </conditionalFormatting>
  <conditionalFormatting sqref="D148:D149 D151">
    <cfRule type="cellIs" dxfId="87" priority="83" operator="lessThanOrEqual">
      <formula>0</formula>
    </cfRule>
  </conditionalFormatting>
  <conditionalFormatting sqref="D161 D163:D165">
    <cfRule type="cellIs" dxfId="86" priority="82" operator="lessThanOrEqual">
      <formula>0</formula>
    </cfRule>
  </conditionalFormatting>
  <conditionalFormatting sqref="D184">
    <cfRule type="cellIs" dxfId="85" priority="80" operator="lessThanOrEqual">
      <formula>0</formula>
    </cfRule>
  </conditionalFormatting>
  <conditionalFormatting sqref="D223:D225 D234">
    <cfRule type="cellIs" dxfId="84" priority="79" operator="lessThanOrEqual">
      <formula>0</formula>
    </cfRule>
  </conditionalFormatting>
  <conditionalFormatting sqref="D235:D237 D152:D153 D353 D738:D739 D936 D33 D82 D536 D522 D519 D943:D947">
    <cfRule type="cellIs" dxfId="83" priority="78" operator="lessThanOrEqual">
      <formula>0</formula>
    </cfRule>
  </conditionalFormatting>
  <conditionalFormatting sqref="D293">
    <cfRule type="cellIs" dxfId="82" priority="77" operator="lessThanOrEqual">
      <formula>0</formula>
    </cfRule>
  </conditionalFormatting>
  <conditionalFormatting sqref="D310:D311 D320">
    <cfRule type="cellIs" dxfId="81" priority="76" operator="lessThanOrEqual">
      <formula>0</formula>
    </cfRule>
  </conditionalFormatting>
  <conditionalFormatting sqref="D327">
    <cfRule type="cellIs" dxfId="80" priority="75" operator="lessThanOrEqual">
      <formula>0</formula>
    </cfRule>
  </conditionalFormatting>
  <conditionalFormatting sqref="D349 D352 D371">
    <cfRule type="cellIs" dxfId="79" priority="74" operator="lessThanOrEqual">
      <formula>0</formula>
    </cfRule>
  </conditionalFormatting>
  <conditionalFormatting sqref="D525">
    <cfRule type="cellIs" dxfId="78" priority="73" operator="lessThanOrEqual">
      <formula>0</formula>
    </cfRule>
  </conditionalFormatting>
  <conditionalFormatting sqref="D381:D382">
    <cfRule type="cellIs" dxfId="77" priority="72" operator="lessThanOrEqual">
      <formula>0</formula>
    </cfRule>
  </conditionalFormatting>
  <conditionalFormatting sqref="D404">
    <cfRule type="cellIs" dxfId="76" priority="71" operator="lessThanOrEqual">
      <formula>0</formula>
    </cfRule>
  </conditionalFormatting>
  <conditionalFormatting sqref="D415:D417">
    <cfRule type="cellIs" dxfId="75" priority="70" operator="lessThanOrEqual">
      <formula>0</formula>
    </cfRule>
  </conditionalFormatting>
  <conditionalFormatting sqref="D431 D438 D441 D444:D445">
    <cfRule type="cellIs" dxfId="74" priority="69" operator="lessThanOrEqual">
      <formula>0</formula>
    </cfRule>
  </conditionalFormatting>
  <conditionalFormatting sqref="D474:D478 D481:D482 D492:D493 D484:D485">
    <cfRule type="cellIs" dxfId="73" priority="68" operator="lessThanOrEqual">
      <formula>0</formula>
    </cfRule>
  </conditionalFormatting>
  <conditionalFormatting sqref="D538">
    <cfRule type="cellIs" dxfId="72" priority="67" operator="lessThanOrEqual">
      <formula>0</formula>
    </cfRule>
  </conditionalFormatting>
  <conditionalFormatting sqref="D547:D548">
    <cfRule type="cellIs" dxfId="71" priority="66" operator="lessThanOrEqual">
      <formula>0</formula>
    </cfRule>
  </conditionalFormatting>
  <conditionalFormatting sqref="D567:D569 D573:D574 D577">
    <cfRule type="cellIs" dxfId="70" priority="65" operator="lessThanOrEqual">
      <formula>0</formula>
    </cfRule>
  </conditionalFormatting>
  <conditionalFormatting sqref="D614:D615">
    <cfRule type="cellIs" dxfId="69" priority="64" operator="lessThanOrEqual">
      <formula>0</formula>
    </cfRule>
  </conditionalFormatting>
  <conditionalFormatting sqref="D638:D639">
    <cfRule type="cellIs" dxfId="68" priority="63" operator="lessThanOrEqual">
      <formula>0</formula>
    </cfRule>
  </conditionalFormatting>
  <conditionalFormatting sqref="D645:D646 D649:D650 D658:D659 D667:D668">
    <cfRule type="cellIs" dxfId="67" priority="62" operator="lessThanOrEqual">
      <formula>0</formula>
    </cfRule>
  </conditionalFormatting>
  <conditionalFormatting sqref="D676 D684:D686">
    <cfRule type="cellIs" dxfId="66" priority="61" operator="lessThanOrEqual">
      <formula>0</formula>
    </cfRule>
  </conditionalFormatting>
  <conditionalFormatting sqref="D749 D753">
    <cfRule type="cellIs" dxfId="65" priority="60" operator="lessThanOrEqual">
      <formula>0</formula>
    </cfRule>
  </conditionalFormatting>
  <conditionalFormatting sqref="D831">
    <cfRule type="cellIs" dxfId="64" priority="59" operator="lessThanOrEqual">
      <formula>0</formula>
    </cfRule>
  </conditionalFormatting>
  <conditionalFormatting sqref="D868:D869">
    <cfRule type="cellIs" dxfId="63" priority="58" operator="lessThanOrEqual">
      <formula>0</formula>
    </cfRule>
  </conditionalFormatting>
  <conditionalFormatting sqref="D931 D934 D957">
    <cfRule type="cellIs" dxfId="62" priority="56" operator="lessThanOrEqual">
      <formula>0</formula>
    </cfRule>
  </conditionalFormatting>
  <conditionalFormatting sqref="D32">
    <cfRule type="cellIs" dxfId="61" priority="55" operator="lessThanOrEqual">
      <formula>0</formula>
    </cfRule>
  </conditionalFormatting>
  <conditionalFormatting sqref="D490">
    <cfRule type="cellIs" dxfId="60" priority="54" operator="lessThanOrEqual">
      <formula>0</formula>
    </cfRule>
  </conditionalFormatting>
  <conditionalFormatting sqref="D932:D933">
    <cfRule type="cellIs" dxfId="59" priority="53" operator="lessThanOrEqual">
      <formula>0</formula>
    </cfRule>
  </conditionalFormatting>
  <conditionalFormatting sqref="D935">
    <cfRule type="cellIs" dxfId="58" priority="52" operator="lessThanOrEqual">
      <formula>0</formula>
    </cfRule>
  </conditionalFormatting>
  <conditionalFormatting sqref="A37:A38">
    <cfRule type="duplicateValues" dxfId="57" priority="51"/>
  </conditionalFormatting>
  <conditionalFormatting sqref="A47:A48">
    <cfRule type="duplicateValues" dxfId="56" priority="50"/>
  </conditionalFormatting>
  <conditionalFormatting sqref="A58:A59 A62:A63">
    <cfRule type="duplicateValues" dxfId="55" priority="165"/>
  </conditionalFormatting>
  <conditionalFormatting sqref="A60:A61">
    <cfRule type="duplicateValues" dxfId="54" priority="49"/>
  </conditionalFormatting>
  <conditionalFormatting sqref="A73:A74 A77:A78">
    <cfRule type="duplicateValues" dxfId="53" priority="166"/>
  </conditionalFormatting>
  <conditionalFormatting sqref="A75:A76">
    <cfRule type="duplicateValues" dxfId="52" priority="48"/>
  </conditionalFormatting>
  <conditionalFormatting sqref="A83">
    <cfRule type="duplicateValues" dxfId="51" priority="47"/>
  </conditionalFormatting>
  <conditionalFormatting sqref="A90:A91">
    <cfRule type="duplicateValues" dxfId="50" priority="46"/>
  </conditionalFormatting>
  <conditionalFormatting sqref="A100:A101">
    <cfRule type="duplicateValues" dxfId="49" priority="45"/>
  </conditionalFormatting>
  <conditionalFormatting sqref="A126:A127 A130:A131">
    <cfRule type="duplicateValues" dxfId="48" priority="167"/>
  </conditionalFormatting>
  <conditionalFormatting sqref="A128:A129">
    <cfRule type="duplicateValues" dxfId="47" priority="44"/>
  </conditionalFormatting>
  <conditionalFormatting sqref="A141:A142">
    <cfRule type="duplicateValues" dxfId="46" priority="43"/>
  </conditionalFormatting>
  <conditionalFormatting sqref="A154:A155">
    <cfRule type="duplicateValues" dxfId="45" priority="42"/>
  </conditionalFormatting>
  <conditionalFormatting sqref="A167:A168 A171:A172">
    <cfRule type="duplicateValues" dxfId="44" priority="168"/>
  </conditionalFormatting>
  <conditionalFormatting sqref="A169:A170">
    <cfRule type="duplicateValues" dxfId="43" priority="41"/>
  </conditionalFormatting>
  <conditionalFormatting sqref="A174:A175">
    <cfRule type="duplicateValues" dxfId="42" priority="40"/>
  </conditionalFormatting>
  <conditionalFormatting sqref="A185:A186 A189:A190">
    <cfRule type="duplicateValues" dxfId="41" priority="169"/>
  </conditionalFormatting>
  <conditionalFormatting sqref="A187:A188">
    <cfRule type="duplicateValues" dxfId="40" priority="39"/>
  </conditionalFormatting>
  <conditionalFormatting sqref="A197:A198">
    <cfRule type="duplicateValues" dxfId="39" priority="38"/>
  </conditionalFormatting>
  <conditionalFormatting sqref="A208:A209">
    <cfRule type="duplicateValues" dxfId="38" priority="37"/>
  </conditionalFormatting>
  <conditionalFormatting sqref="A227:A228">
    <cfRule type="duplicateValues" dxfId="37" priority="36"/>
  </conditionalFormatting>
  <conditionalFormatting sqref="A258:A259 A262:A263">
    <cfRule type="duplicateValues" dxfId="36" priority="170"/>
  </conditionalFormatting>
  <conditionalFormatting sqref="A260:A261">
    <cfRule type="duplicateValues" dxfId="35" priority="35"/>
  </conditionalFormatting>
  <conditionalFormatting sqref="A268:A269">
    <cfRule type="duplicateValues" dxfId="34" priority="34"/>
  </conditionalFormatting>
  <conditionalFormatting sqref="A276:A277">
    <cfRule type="duplicateValues" dxfId="33" priority="33"/>
  </conditionalFormatting>
  <conditionalFormatting sqref="A297:A298 A301:A302">
    <cfRule type="duplicateValues" dxfId="32" priority="171"/>
  </conditionalFormatting>
  <conditionalFormatting sqref="A299:A300">
    <cfRule type="duplicateValues" dxfId="31" priority="32"/>
  </conditionalFormatting>
  <conditionalFormatting sqref="A341:A342">
    <cfRule type="duplicateValues" dxfId="30" priority="31"/>
  </conditionalFormatting>
  <conditionalFormatting sqref="A354">
    <cfRule type="duplicateValues" dxfId="29" priority="30"/>
  </conditionalFormatting>
  <conditionalFormatting sqref="A363:A364">
    <cfRule type="duplicateValues" dxfId="28" priority="29"/>
  </conditionalFormatting>
  <conditionalFormatting sqref="A373:A374">
    <cfRule type="duplicateValues" dxfId="27" priority="28"/>
  </conditionalFormatting>
  <conditionalFormatting sqref="A384:A385">
    <cfRule type="duplicateValues" dxfId="26" priority="27"/>
  </conditionalFormatting>
  <conditionalFormatting sqref="A406">
    <cfRule type="duplicateValues" dxfId="25" priority="26"/>
  </conditionalFormatting>
  <conditionalFormatting sqref="A424:A425">
    <cfRule type="duplicateValues" dxfId="24" priority="25"/>
  </conditionalFormatting>
  <conditionalFormatting sqref="A495">
    <cfRule type="duplicateValues" dxfId="23" priority="24"/>
  </conditionalFormatting>
  <conditionalFormatting sqref="A505:A506">
    <cfRule type="duplicateValues" dxfId="22" priority="23"/>
  </conditionalFormatting>
  <conditionalFormatting sqref="A541">
    <cfRule type="duplicateValues" dxfId="21" priority="22"/>
  </conditionalFormatting>
  <conditionalFormatting sqref="A553">
    <cfRule type="duplicateValues" dxfId="20" priority="21"/>
  </conditionalFormatting>
  <conditionalFormatting sqref="A580">
    <cfRule type="duplicateValues" dxfId="19" priority="20"/>
  </conditionalFormatting>
  <conditionalFormatting sqref="A820:A821">
    <cfRule type="duplicateValues" dxfId="18" priority="19"/>
  </conditionalFormatting>
  <conditionalFormatting sqref="A969:A970">
    <cfRule type="duplicateValues" dxfId="17" priority="18"/>
  </conditionalFormatting>
  <conditionalFormatting sqref="A983:A984">
    <cfRule type="duplicateValues" dxfId="16" priority="17"/>
  </conditionalFormatting>
  <conditionalFormatting sqref="A992:A993">
    <cfRule type="duplicateValues" dxfId="15" priority="16"/>
  </conditionalFormatting>
  <conditionalFormatting sqref="A1002:A1003">
    <cfRule type="duplicateValues" dxfId="14" priority="15"/>
  </conditionalFormatting>
  <conditionalFormatting sqref="A36">
    <cfRule type="duplicateValues" dxfId="13" priority="14"/>
  </conditionalFormatting>
  <conditionalFormatting sqref="A483">
    <cfRule type="duplicateValues" dxfId="12" priority="13"/>
  </conditionalFormatting>
  <conditionalFormatting sqref="D483">
    <cfRule type="cellIs" dxfId="11" priority="12" operator="lessThanOrEqual">
      <formula>0</formula>
    </cfRule>
  </conditionalFormatting>
  <conditionalFormatting sqref="A753">
    <cfRule type="duplicateValues" dxfId="10" priority="11"/>
  </conditionalFormatting>
  <conditionalFormatting sqref="A937">
    <cfRule type="duplicateValues" dxfId="9" priority="10"/>
  </conditionalFormatting>
  <conditionalFormatting sqref="A418">
    <cfRule type="duplicateValues" dxfId="8" priority="9"/>
  </conditionalFormatting>
  <conditionalFormatting sqref="A222">
    <cfRule type="duplicateValues" dxfId="7" priority="8"/>
  </conditionalFormatting>
  <conditionalFormatting sqref="D222">
    <cfRule type="cellIs" dxfId="6" priority="7" operator="lessThanOrEqual">
      <formula>0</formula>
    </cfRule>
  </conditionalFormatting>
  <conditionalFormatting sqref="A419">
    <cfRule type="duplicateValues" dxfId="5" priority="6"/>
  </conditionalFormatting>
  <conditionalFormatting sqref="D958">
    <cfRule type="cellIs" dxfId="4" priority="5" operator="lessThanOrEqual">
      <formula>0</formula>
    </cfRule>
  </conditionalFormatting>
  <conditionalFormatting sqref="D453:D455">
    <cfRule type="cellIs" dxfId="3" priority="4" operator="lessThanOrEqual">
      <formula>0</formula>
    </cfRule>
  </conditionalFormatting>
  <conditionalFormatting sqref="D959">
    <cfRule type="cellIs" dxfId="2" priority="3" operator="lessThanOrEqual">
      <formula>0</formula>
    </cfRule>
  </conditionalFormatting>
  <conditionalFormatting sqref="A949:A953">
    <cfRule type="duplicateValues" dxfId="1" priority="229"/>
  </conditionalFormatting>
  <conditionalFormatting sqref="A999:A1001">
    <cfRule type="duplicateValues" dxfId="0" priority="230"/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Footer>&amp;C&amp;P&amp;R&amp;D &amp;T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для ГП</vt:lpstr>
      <vt:lpstr>'Смета для ГП'!Область_печати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Артемова Светлана Вячеславовна (Инженер)</dc:creator>
  <cp:lastModifiedBy>андрюха</cp:lastModifiedBy>
  <cp:lastPrinted>2021-11-03T07:54:34Z</cp:lastPrinted>
  <dcterms:created xsi:type="dcterms:W3CDTF">2021-10-28T08:56:36Z</dcterms:created>
  <dcterms:modified xsi:type="dcterms:W3CDTF">2021-11-03T13:49:56Z</dcterms:modified>
</cp:coreProperties>
</file>