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Мои документы\Дача\Невзорово\Ведомость объемов по АР и КР. Таблица\ВОР ОВ, ВК, ЭОМ, АР\"/>
    </mc:Choice>
  </mc:AlternateContent>
  <xr:revisionPtr revIDLastSave="0" documentId="13_ncr:1_{3112A314-81DE-4DDA-BBFD-BE9C9E84D9EB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ВОР_88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5" i="1" l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D70" i="1"/>
  <c r="D65" i="1"/>
  <c r="F50" i="1"/>
  <c r="F51" i="1"/>
  <c r="A51" i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D11" i="1"/>
  <c r="D8" i="1"/>
  <c r="F8" i="1" s="1"/>
  <c r="F76" i="1"/>
  <c r="F70" i="1"/>
  <c r="F65" i="1"/>
  <c r="F63" i="1"/>
  <c r="F62" i="1"/>
  <c r="F61" i="1"/>
  <c r="F60" i="1"/>
  <c r="F59" i="1"/>
  <c r="F58" i="1"/>
  <c r="F56" i="1"/>
  <c r="F55" i="1"/>
  <c r="F49" i="1"/>
  <c r="F47" i="1"/>
  <c r="F46" i="1"/>
  <c r="F45" i="1"/>
  <c r="F43" i="1"/>
  <c r="F42" i="1"/>
  <c r="F41" i="1"/>
  <c r="F40" i="1"/>
  <c r="F39" i="1"/>
  <c r="F38" i="1"/>
  <c r="F37" i="1"/>
  <c r="F36" i="1"/>
  <c r="F35" i="1"/>
  <c r="F33" i="1"/>
  <c r="F32" i="1"/>
  <c r="F31" i="1"/>
  <c r="F30" i="1"/>
  <c r="F29" i="1"/>
  <c r="F28" i="1"/>
  <c r="F27" i="1"/>
  <c r="F26" i="1"/>
  <c r="F25" i="1"/>
  <c r="F24" i="1"/>
  <c r="F23" i="1"/>
  <c r="F14" i="1"/>
  <c r="F6" i="1"/>
  <c r="F5" i="1"/>
  <c r="F4" i="1"/>
  <c r="F77" i="1" l="1"/>
  <c r="F78" i="1" s="1"/>
</calcChain>
</file>

<file path=xl/sharedStrings.xml><?xml version="1.0" encoding="utf-8"?>
<sst xmlns="http://schemas.openxmlformats.org/spreadsheetml/2006/main" count="172" uniqueCount="101">
  <si>
    <t xml:space="preserve"> </t>
  </si>
  <si>
    <t>шт.</t>
  </si>
  <si>
    <t>м</t>
  </si>
  <si>
    <t>№ п/п</t>
  </si>
  <si>
    <t>Наименование работ</t>
  </si>
  <si>
    <t>Ед.изм.</t>
  </si>
  <si>
    <t>Кол-во</t>
  </si>
  <si>
    <t>Примечание</t>
  </si>
  <si>
    <t>м3</t>
  </si>
  <si>
    <t>Электрические щиты</t>
  </si>
  <si>
    <t>Прибор или аппарат</t>
  </si>
  <si>
    <t>Счетчики, устанавливаемые на готовом основании, трехфазные</t>
  </si>
  <si>
    <t>Штробление 20х20мм (кирпич)</t>
  </si>
  <si>
    <t>Прокладка труб гофрированных ПВХ для защиты проводов и кабелей 16 мм</t>
  </si>
  <si>
    <t>ВВГнгLS 3х1,5</t>
  </si>
  <si>
    <t>Прокладка труб гофрированных ПВХ для защиты проводов и кабелей 20 мм</t>
  </si>
  <si>
    <t>ВВГнгLS 3х2,5</t>
  </si>
  <si>
    <t>ТГ16</t>
  </si>
  <si>
    <t>ТГ20</t>
  </si>
  <si>
    <t>Кабельные изделия</t>
  </si>
  <si>
    <t>шт</t>
  </si>
  <si>
    <t>ВГП 25х2,5</t>
  </si>
  <si>
    <t>Электроустановочные изделия</t>
  </si>
  <si>
    <t>Монтаж розетки одноместной встроенной (с учетом подрозетника)</t>
  </si>
  <si>
    <t>Монтаж выключателя одноклавишного встроенного (с учетом подрозетника)</t>
  </si>
  <si>
    <t>Монтаж выключателя двухклавишного встроенного (с учетом подрозетника)</t>
  </si>
  <si>
    <t>Монтаж выключателя трехклавишного встроенного (с учетом подрозетника)</t>
  </si>
  <si>
    <t>Монтаж распаечной коробки</t>
  </si>
  <si>
    <t>Светильники</t>
  </si>
  <si>
    <t>Светильник в подвесных потолках, устанавливаемый на закладных деталях, кол-во ламп 1</t>
  </si>
  <si>
    <t>Светильник светодиодный накладной кол-во ламп 1</t>
  </si>
  <si>
    <t>Светильник для лампы накаливания накладной, кол-во ламп 1</t>
  </si>
  <si>
    <t>Светильник светодиодный накладной с датчиком движения, кол-во ламп 1</t>
  </si>
  <si>
    <t>EcolaLED, Ecola GX53 H9, ДВО 1606, ДПО 4004</t>
  </si>
  <si>
    <t>НПП 1306</t>
  </si>
  <si>
    <t>ДПБ 9001</t>
  </si>
  <si>
    <t>LED ДПО 4003</t>
  </si>
  <si>
    <t>Светильник настенный накладной БРА</t>
  </si>
  <si>
    <t>выбирается Заказчиком</t>
  </si>
  <si>
    <t>Люстра светодиодная до 10 кг</t>
  </si>
  <si>
    <t>Монтаж светодиодной ленты 4,8Вт/м</t>
  </si>
  <si>
    <t xml:space="preserve">Монтаж блоков питания под светодиодную ленту до 50Вт </t>
  </si>
  <si>
    <t>Проводник заземляющий открыто из полосовой стали 40х5мм</t>
  </si>
  <si>
    <t>Заземлитель вертикальный из угловой стали размером 50х50х5мм</t>
  </si>
  <si>
    <t xml:space="preserve">Провода групповые: кабель двух-трехжильный в бороздах стен </t>
  </si>
  <si>
    <t>Провод в бороздах стен сечением 25мм2</t>
  </si>
  <si>
    <t>Заземление</t>
  </si>
  <si>
    <t>Прокладка труб гофрированных ПВХ для защиты проводов и кабелей 32 мм</t>
  </si>
  <si>
    <t>ТГ32</t>
  </si>
  <si>
    <t>ПД50</t>
  </si>
  <si>
    <t>АВБШвнг-LS 4х4</t>
  </si>
  <si>
    <t>Прокладка жесткой двустенной трубы в траншее d50мм</t>
  </si>
  <si>
    <t xml:space="preserve">Провода групповые в бороздах стен </t>
  </si>
  <si>
    <t>АВБШвнг-LS 3x2,5</t>
  </si>
  <si>
    <t>Строительные работы</t>
  </si>
  <si>
    <t>Земляные работы</t>
  </si>
  <si>
    <t>КЛ</t>
  </si>
  <si>
    <t>Ввод кабелей в здание</t>
  </si>
  <si>
    <t>Уплотнение кабельного ввода огнестойкой пеной</t>
  </si>
  <si>
    <t xml:space="preserve">Обратная заделка штроб </t>
  </si>
  <si>
    <t>Укладка сигнальной ленты</t>
  </si>
  <si>
    <t>Монтаж выключателя одноклавишного накладного</t>
  </si>
  <si>
    <t>Монтаж розетки двухместной накладной</t>
  </si>
  <si>
    <t>Монтаж розетки одноместной накладной</t>
  </si>
  <si>
    <t>Прочее оборудование</t>
  </si>
  <si>
    <t>ПуГВ 1х25</t>
  </si>
  <si>
    <t>Прокладка кабеля  в траншее в гофрированной трубе</t>
  </si>
  <si>
    <t>Прокладка кабеля гофре</t>
  </si>
  <si>
    <t>Прокладка кабеля в гофре</t>
  </si>
  <si>
    <t>Прокладка труб металлических 25 (проходки через стены и прекрытия)</t>
  </si>
  <si>
    <t>Монтаж переключателя одноклавишного (с учетом подрозетника)</t>
  </si>
  <si>
    <t xml:space="preserve">Монтаж переключателя одноклавишного </t>
  </si>
  <si>
    <t>Монтаж переключателя двухклавишного</t>
  </si>
  <si>
    <t xml:space="preserve">Рассключение, присоединение кабелей </t>
  </si>
  <si>
    <t xml:space="preserve">Рытье траншеи </t>
  </si>
  <si>
    <t xml:space="preserve">Обустройство песчаной подушки </t>
  </si>
  <si>
    <t xml:space="preserve">Засыпка песком или просеяной землей </t>
  </si>
  <si>
    <t xml:space="preserve">Обратная засыпка грунтом </t>
  </si>
  <si>
    <t xml:space="preserve">Пробивка отверстий в стенах, перекрытиях для проходжа кабеля d30мм </t>
  </si>
  <si>
    <t>Монтаж дизельного генератора с АВР, вес 195 кг</t>
  </si>
  <si>
    <t xml:space="preserve">Датчик движения </t>
  </si>
  <si>
    <t>Затягивание провода в проложенные трубы первого одножильного или многожильного в общей оплетке</t>
  </si>
  <si>
    <t xml:space="preserve">Затягивание провода в проложенные трубы первого одножильного или многожильного в общей оплетке </t>
  </si>
  <si>
    <t>Наружные сети электроснабжения</t>
  </si>
  <si>
    <t>Цена ед. работ</t>
  </si>
  <si>
    <t>Стоимость работ</t>
  </si>
  <si>
    <t>Ведомости объемов работ СТРОИТЕЛЬСТВО 2-х этажного дома. Внутренние сети электроснабжения</t>
  </si>
  <si>
    <t>Итого наружные работы</t>
  </si>
  <si>
    <t>Итого внутренние работы:</t>
  </si>
  <si>
    <t>Всего</t>
  </si>
  <si>
    <t>Монтаж кабеля ВВГнгLS 3х1,5 - 464 м</t>
  </si>
  <si>
    <t>Монтаж щитков осветительных, устанавливаемые на стене распорными дюбелями, масса щитка до 6 кг.</t>
  </si>
  <si>
    <t>Монтаж кабеля ВВГнгLS 3х2,5 - 293 м</t>
  </si>
  <si>
    <t>Монтаж кабеля ПуГВ 1х25 - 15 м</t>
  </si>
  <si>
    <t>ПНР</t>
  </si>
  <si>
    <t>компл</t>
  </si>
  <si>
    <t>Монтаж кабеля АВБШвнг-LS 4x4 - 57 м</t>
  </si>
  <si>
    <t>Монтаж кабеля АВБШвнг-LS 3x2,5 - 70 м</t>
  </si>
  <si>
    <t>Прокладка труб</t>
  </si>
  <si>
    <t>В таблице указать только стоимость работ</t>
  </si>
  <si>
    <t>Дата. ФИО, тел.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</si>
</sst>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i/>
      <sz val="16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rgb="FF7030A0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ck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2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1" fillId="33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2" fontId="0" fillId="0" borderId="0" xfId="0" applyNumberFormat="1" applyFill="1" applyAlignment="1">
      <alignment vertical="center"/>
    </xf>
    <xf numFmtId="0" fontId="21" fillId="0" borderId="0" xfId="0" applyFont="1" applyFill="1" applyBorder="1" applyAlignment="1">
      <alignment vertical="center" wrapText="1"/>
    </xf>
    <xf numFmtId="2" fontId="0" fillId="0" borderId="0" xfId="0" applyNumberFormat="1" applyFill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/>
    </xf>
    <xf numFmtId="1" fontId="20" fillId="0" borderId="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vertical="center"/>
    </xf>
    <xf numFmtId="0" fontId="19" fillId="34" borderId="11" xfId="0" applyFont="1" applyFill="1" applyBorder="1" applyAlignment="1">
      <alignment horizontal="center" vertical="center"/>
    </xf>
    <xf numFmtId="0" fontId="19" fillId="34" borderId="11" xfId="0" applyFont="1" applyFill="1" applyBorder="1" applyAlignment="1">
      <alignment horizontal="left" vertical="center" wrapText="1"/>
    </xf>
    <xf numFmtId="0" fontId="19" fillId="34" borderId="11" xfId="0" applyFont="1" applyFill="1" applyBorder="1" applyAlignment="1">
      <alignment horizontal="center" vertical="center" wrapText="1"/>
    </xf>
    <xf numFmtId="1" fontId="19" fillId="34" borderId="11" xfId="0" applyNumberFormat="1" applyFont="1" applyFill="1" applyBorder="1" applyAlignment="1">
      <alignment horizontal="center" vertical="center"/>
    </xf>
    <xf numFmtId="0" fontId="23" fillId="35" borderId="11" xfId="0" applyFont="1" applyFill="1" applyBorder="1" applyAlignment="1">
      <alignment horizontal="center" vertical="center"/>
    </xf>
    <xf numFmtId="0" fontId="24" fillId="35" borderId="11" xfId="0" applyFont="1" applyFill="1" applyBorder="1" applyAlignment="1">
      <alignment horizontal="left" vertical="center" wrapText="1"/>
    </xf>
    <xf numFmtId="0" fontId="23" fillId="35" borderId="11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21" fillId="0" borderId="0" xfId="0" applyFont="1" applyFill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 wrapText="1"/>
    </xf>
    <xf numFmtId="0" fontId="0" fillId="36" borderId="0" xfId="0" applyFill="1" applyAlignment="1">
      <alignment horizontal="center" vertical="center"/>
    </xf>
    <xf numFmtId="0" fontId="19" fillId="36" borderId="11" xfId="0" applyFont="1" applyFill="1" applyBorder="1" applyAlignment="1">
      <alignment vertical="center" wrapText="1"/>
    </xf>
    <xf numFmtId="1" fontId="25" fillId="0" borderId="11" xfId="0" applyNumberFormat="1" applyFont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horizontal="left" vertical="center" wrapText="1"/>
    </xf>
    <xf numFmtId="1" fontId="19" fillId="0" borderId="11" xfId="0" applyNumberFormat="1" applyFont="1" applyBorder="1" applyAlignment="1">
      <alignment horizontal="center" vertical="center"/>
    </xf>
    <xf numFmtId="1" fontId="19" fillId="0" borderId="11" xfId="0" applyNumberFormat="1" applyFont="1" applyFill="1" applyBorder="1" applyAlignment="1">
      <alignment horizontal="center" vertical="center"/>
    </xf>
    <xf numFmtId="0" fontId="19" fillId="0" borderId="11" xfId="0" applyFont="1" applyBorder="1" applyAlignment="1">
      <alignment vertical="center"/>
    </xf>
    <xf numFmtId="0" fontId="19" fillId="0" borderId="11" xfId="0" applyNumberFormat="1" applyFont="1" applyFill="1" applyBorder="1" applyAlignment="1">
      <alignment horizontal="center" vertical="center"/>
    </xf>
    <xf numFmtId="164" fontId="19" fillId="0" borderId="11" xfId="0" applyNumberFormat="1" applyFont="1" applyBorder="1" applyAlignment="1">
      <alignment horizontal="center" vertical="center"/>
    </xf>
    <xf numFmtId="0" fontId="25" fillId="0" borderId="11" xfId="0" applyFont="1" applyBorder="1" applyAlignment="1">
      <alignment horizontal="left" vertical="center"/>
    </xf>
    <xf numFmtId="0" fontId="19" fillId="36" borderId="11" xfId="0" applyFont="1" applyFill="1" applyBorder="1" applyAlignment="1">
      <alignment horizontal="center" vertical="center"/>
    </xf>
    <xf numFmtId="0" fontId="19" fillId="36" borderId="12" xfId="0" applyFont="1" applyFill="1" applyBorder="1" applyAlignment="1">
      <alignment vertical="center" wrapText="1"/>
    </xf>
    <xf numFmtId="0" fontId="19" fillId="33" borderId="11" xfId="0" applyFont="1" applyFill="1" applyBorder="1" applyAlignment="1">
      <alignment vertical="center" wrapText="1"/>
    </xf>
    <xf numFmtId="0" fontId="19" fillId="33" borderId="11" xfId="0" applyFont="1" applyFill="1" applyBorder="1" applyAlignment="1">
      <alignment horizontal="center" vertical="center" wrapText="1"/>
    </xf>
    <xf numFmtId="0" fontId="19" fillId="33" borderId="11" xfId="0" applyFont="1" applyFill="1" applyBorder="1" applyAlignment="1">
      <alignment horizontal="center" vertical="center"/>
    </xf>
    <xf numFmtId="0" fontId="26" fillId="36" borderId="11" xfId="0" applyFont="1" applyFill="1" applyBorder="1" applyAlignment="1">
      <alignment vertical="center" wrapText="1"/>
    </xf>
    <xf numFmtId="0" fontId="14" fillId="0" borderId="0" xfId="0" applyFont="1" applyAlignment="1">
      <alignment horizontal="left" vertical="center" wrapText="1"/>
    </xf>
    <xf numFmtId="0" fontId="19" fillId="35" borderId="11" xfId="0" applyFont="1" applyFill="1" applyBorder="1" applyAlignment="1">
      <alignment horizontal="center" vertical="center"/>
    </xf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V172"/>
  <sheetViews>
    <sheetView tabSelected="1" topLeftCell="A47" workbookViewId="0">
      <selection activeCell="F78" sqref="F78"/>
    </sheetView>
  </sheetViews>
  <sheetFormatPr defaultColWidth="9.1796875" defaultRowHeight="14.5" outlineLevelRow="2" x14ac:dyDescent="0.35"/>
  <cols>
    <col min="1" max="1" width="15.08984375" style="2" customWidth="1"/>
    <col min="2" max="2" width="45.7265625" style="3" customWidth="1"/>
    <col min="3" max="3" width="10.7265625" style="2" customWidth="1"/>
    <col min="4" max="6" width="15.7265625" style="2" customWidth="1"/>
    <col min="7" max="7" width="18.26953125" style="7" customWidth="1"/>
    <col min="8" max="8" width="21.1796875" style="1" customWidth="1"/>
    <col min="9" max="9" width="9.1796875" style="1"/>
    <col min="10" max="10" width="12.81640625" style="1" customWidth="1"/>
    <col min="11" max="11" width="20" style="1" customWidth="1"/>
    <col min="12" max="12" width="11.1796875" style="1" customWidth="1"/>
    <col min="13" max="13" width="9.54296875" style="1" bestFit="1" customWidth="1"/>
    <col min="14" max="14" width="9.26953125" style="1" bestFit="1" customWidth="1"/>
    <col min="15" max="15" width="9.1796875" style="1"/>
    <col min="16" max="16" width="9.54296875" style="1" bestFit="1" customWidth="1"/>
    <col min="17" max="17" width="9.26953125" style="1" bestFit="1" customWidth="1"/>
    <col min="18" max="16384" width="9.1796875" style="1"/>
  </cols>
  <sheetData>
    <row r="1" spans="1:15" ht="60" customHeight="1" x14ac:dyDescent="0.35">
      <c r="A1" s="47" t="s">
        <v>86</v>
      </c>
      <c r="B1" s="47"/>
      <c r="C1" s="47"/>
      <c r="D1" s="47"/>
      <c r="E1" s="47"/>
      <c r="F1" s="47"/>
      <c r="G1" s="47"/>
      <c r="I1" s="5"/>
      <c r="J1" s="5"/>
      <c r="K1" s="5"/>
      <c r="L1" s="5"/>
    </row>
    <row r="2" spans="1:15" ht="28" x14ac:dyDescent="0.35">
      <c r="A2" s="32" t="s">
        <v>3</v>
      </c>
      <c r="B2" s="32" t="s">
        <v>4</v>
      </c>
      <c r="C2" s="32" t="s">
        <v>5</v>
      </c>
      <c r="D2" s="32" t="s">
        <v>6</v>
      </c>
      <c r="E2" s="32" t="s">
        <v>84</v>
      </c>
      <c r="F2" s="32" t="s">
        <v>85</v>
      </c>
      <c r="G2" s="32" t="s">
        <v>7</v>
      </c>
      <c r="I2" s="6"/>
      <c r="J2" s="6"/>
      <c r="K2" s="6"/>
      <c r="L2" s="6"/>
    </row>
    <row r="3" spans="1:15" ht="25.5" customHeight="1" x14ac:dyDescent="0.35">
      <c r="A3" s="57">
        <v>1</v>
      </c>
      <c r="B3" s="58" t="s">
        <v>9</v>
      </c>
      <c r="C3" s="58"/>
      <c r="D3" s="58"/>
      <c r="E3" s="58"/>
      <c r="F3" s="58"/>
      <c r="G3" s="58"/>
      <c r="I3" s="6"/>
      <c r="J3" s="6"/>
      <c r="K3" s="6"/>
      <c r="L3" s="6"/>
    </row>
    <row r="4" spans="1:15" ht="42" outlineLevel="1" x14ac:dyDescent="0.35">
      <c r="A4" s="52">
        <f>A3+1</f>
        <v>2</v>
      </c>
      <c r="B4" s="53" t="s">
        <v>91</v>
      </c>
      <c r="C4" s="52" t="s">
        <v>1</v>
      </c>
      <c r="D4" s="52">
        <v>1</v>
      </c>
      <c r="E4" s="52"/>
      <c r="F4" s="52">
        <f>D4*E4</f>
        <v>0</v>
      </c>
      <c r="G4" s="54"/>
      <c r="I4" s="6"/>
      <c r="J4" s="6"/>
      <c r="K4" s="6"/>
      <c r="L4" s="6"/>
    </row>
    <row r="5" spans="1:15" ht="18.5" outlineLevel="2" x14ac:dyDescent="0.35">
      <c r="A5" s="52">
        <f t="shared" ref="A5:A49" si="0">A4+1</f>
        <v>3</v>
      </c>
      <c r="B5" s="53" t="s">
        <v>10</v>
      </c>
      <c r="C5" s="52" t="s">
        <v>1</v>
      </c>
      <c r="D5" s="52">
        <v>23</v>
      </c>
      <c r="E5" s="52"/>
      <c r="F5" s="52">
        <f t="shared" ref="F5:F6" si="1">D5*E5</f>
        <v>0</v>
      </c>
      <c r="G5" s="54"/>
      <c r="H5" s="17"/>
      <c r="I5" s="6"/>
      <c r="J5" s="6"/>
      <c r="K5" s="6"/>
      <c r="L5" s="46"/>
      <c r="M5" s="45"/>
      <c r="N5" s="45"/>
      <c r="O5" s="45"/>
    </row>
    <row r="6" spans="1:15" ht="32" customHeight="1" outlineLevel="1" x14ac:dyDescent="0.35">
      <c r="A6" s="52">
        <f t="shared" si="0"/>
        <v>4</v>
      </c>
      <c r="B6" s="53" t="s">
        <v>11</v>
      </c>
      <c r="C6" s="52" t="s">
        <v>1</v>
      </c>
      <c r="D6" s="52">
        <v>1</v>
      </c>
      <c r="E6" s="52"/>
      <c r="F6" s="52">
        <f t="shared" si="1"/>
        <v>0</v>
      </c>
      <c r="G6" s="54"/>
      <c r="H6" s="13"/>
    </row>
    <row r="7" spans="1:15" s="12" customFormat="1" ht="16.5" customHeight="1" outlineLevel="1" x14ac:dyDescent="0.35">
      <c r="A7" s="69">
        <f t="shared" si="0"/>
        <v>5</v>
      </c>
      <c r="B7" s="58" t="s">
        <v>19</v>
      </c>
      <c r="C7" s="58"/>
      <c r="D7" s="58"/>
      <c r="E7" s="58"/>
      <c r="F7" s="58"/>
      <c r="G7" s="58"/>
      <c r="H7" s="13"/>
    </row>
    <row r="8" spans="1:15" s="12" customFormat="1" ht="16.5" customHeight="1" outlineLevel="1" x14ac:dyDescent="0.35">
      <c r="A8" s="52">
        <f t="shared" si="0"/>
        <v>6</v>
      </c>
      <c r="B8" s="53" t="s">
        <v>90</v>
      </c>
      <c r="C8" s="52"/>
      <c r="D8" s="52">
        <f>SUM(D9:D10)</f>
        <v>464</v>
      </c>
      <c r="E8" s="52"/>
      <c r="F8" s="52">
        <f>D8*E8</f>
        <v>0</v>
      </c>
      <c r="G8" s="32"/>
      <c r="H8" s="13"/>
    </row>
    <row r="9" spans="1:15" s="12" customFormat="1" ht="34.5" customHeight="1" outlineLevel="1" x14ac:dyDescent="0.35">
      <c r="A9" s="52">
        <f t="shared" si="0"/>
        <v>7</v>
      </c>
      <c r="B9" s="51" t="s">
        <v>44</v>
      </c>
      <c r="C9" s="50" t="s">
        <v>2</v>
      </c>
      <c r="D9" s="50">
        <v>109</v>
      </c>
      <c r="E9" s="50"/>
      <c r="F9" s="50"/>
      <c r="G9" s="31" t="s">
        <v>14</v>
      </c>
      <c r="H9" s="13"/>
    </row>
    <row r="10" spans="1:15" s="12" customFormat="1" ht="45" customHeight="1" outlineLevel="1" x14ac:dyDescent="0.35">
      <c r="A10" s="52">
        <f t="shared" si="0"/>
        <v>8</v>
      </c>
      <c r="B10" s="51" t="s">
        <v>81</v>
      </c>
      <c r="C10" s="50" t="s">
        <v>2</v>
      </c>
      <c r="D10" s="50">
        <v>355</v>
      </c>
      <c r="E10" s="50"/>
      <c r="F10" s="50"/>
      <c r="G10" s="31" t="s">
        <v>14</v>
      </c>
      <c r="H10" s="13"/>
    </row>
    <row r="11" spans="1:15" s="12" customFormat="1" ht="16.5" customHeight="1" outlineLevel="1" x14ac:dyDescent="0.35">
      <c r="A11" s="52">
        <f t="shared" si="0"/>
        <v>9</v>
      </c>
      <c r="B11" s="53" t="s">
        <v>92</v>
      </c>
      <c r="C11" s="52" t="s">
        <v>2</v>
      </c>
      <c r="D11" s="52">
        <f>D12+D13</f>
        <v>293</v>
      </c>
      <c r="E11" s="52"/>
      <c r="F11" s="52"/>
      <c r="G11" s="54"/>
      <c r="H11" s="13"/>
    </row>
    <row r="12" spans="1:15" s="12" customFormat="1" ht="28" outlineLevel="1" x14ac:dyDescent="0.35">
      <c r="A12" s="52">
        <f t="shared" si="0"/>
        <v>10</v>
      </c>
      <c r="B12" s="51" t="s">
        <v>44</v>
      </c>
      <c r="C12" s="50" t="s">
        <v>2</v>
      </c>
      <c r="D12" s="50">
        <v>106</v>
      </c>
      <c r="E12" s="50"/>
      <c r="F12" s="50"/>
      <c r="G12" s="56" t="s">
        <v>16</v>
      </c>
      <c r="H12" s="13"/>
    </row>
    <row r="13" spans="1:15" s="12" customFormat="1" ht="42" outlineLevel="1" x14ac:dyDescent="0.35">
      <c r="A13" s="52">
        <f t="shared" si="0"/>
        <v>11</v>
      </c>
      <c r="B13" s="51" t="s">
        <v>82</v>
      </c>
      <c r="C13" s="50" t="s">
        <v>2</v>
      </c>
      <c r="D13" s="50">
        <v>187</v>
      </c>
      <c r="E13" s="50"/>
      <c r="F13" s="50"/>
      <c r="G13" s="56" t="s">
        <v>16</v>
      </c>
      <c r="H13" s="13"/>
    </row>
    <row r="14" spans="1:15" s="12" customFormat="1" ht="16.5" customHeight="1" outlineLevel="1" x14ac:dyDescent="0.35">
      <c r="A14" s="52">
        <f t="shared" si="0"/>
        <v>12</v>
      </c>
      <c r="B14" s="53" t="s">
        <v>93</v>
      </c>
      <c r="C14" s="52" t="s">
        <v>2</v>
      </c>
      <c r="D14" s="52">
        <v>15</v>
      </c>
      <c r="E14" s="52"/>
      <c r="F14" s="52">
        <f>D15*E15</f>
        <v>0</v>
      </c>
      <c r="G14" s="54"/>
      <c r="H14" s="13"/>
    </row>
    <row r="15" spans="1:15" s="12" customFormat="1" ht="26.25" customHeight="1" outlineLevel="1" x14ac:dyDescent="0.35">
      <c r="A15" s="52">
        <f t="shared" si="0"/>
        <v>13</v>
      </c>
      <c r="B15" s="51" t="s">
        <v>45</v>
      </c>
      <c r="C15" s="55" t="s">
        <v>2</v>
      </c>
      <c r="D15" s="59">
        <v>15</v>
      </c>
      <c r="E15" s="59"/>
      <c r="G15" s="56" t="s">
        <v>65</v>
      </c>
      <c r="H15" s="13"/>
    </row>
    <row r="16" spans="1:15" s="12" customFormat="1" ht="18.5" outlineLevel="1" x14ac:dyDescent="0.35">
      <c r="A16" s="69">
        <f t="shared" si="0"/>
        <v>14</v>
      </c>
      <c r="B16" s="58" t="s">
        <v>98</v>
      </c>
      <c r="C16" s="58"/>
      <c r="D16" s="58"/>
      <c r="E16" s="58"/>
      <c r="F16" s="58"/>
      <c r="G16" s="58"/>
      <c r="H16" s="13"/>
    </row>
    <row r="17" spans="1:10" s="12" customFormat="1" ht="28" outlineLevel="1" x14ac:dyDescent="0.35">
      <c r="A17" s="52">
        <f t="shared" si="0"/>
        <v>15</v>
      </c>
      <c r="B17" s="53" t="s">
        <v>13</v>
      </c>
      <c r="C17" s="52" t="s">
        <v>2</v>
      </c>
      <c r="D17" s="52">
        <v>355</v>
      </c>
      <c r="E17" s="52"/>
      <c r="F17" s="52"/>
      <c r="G17" s="60" t="s">
        <v>17</v>
      </c>
      <c r="H17" s="13"/>
    </row>
    <row r="18" spans="1:10" s="12" customFormat="1" ht="28" outlineLevel="1" x14ac:dyDescent="0.35">
      <c r="A18" s="52">
        <f t="shared" si="0"/>
        <v>16</v>
      </c>
      <c r="B18" s="53" t="s">
        <v>15</v>
      </c>
      <c r="C18" s="52" t="s">
        <v>2</v>
      </c>
      <c r="D18" s="52">
        <v>187</v>
      </c>
      <c r="E18" s="52"/>
      <c r="F18" s="52"/>
      <c r="G18" s="60" t="s">
        <v>18</v>
      </c>
      <c r="H18" s="13"/>
    </row>
    <row r="19" spans="1:10" s="12" customFormat="1" ht="28" outlineLevel="1" x14ac:dyDescent="0.35">
      <c r="A19" s="52">
        <f t="shared" si="0"/>
        <v>17</v>
      </c>
      <c r="B19" s="53" t="s">
        <v>47</v>
      </c>
      <c r="C19" s="61" t="s">
        <v>2</v>
      </c>
      <c r="D19" s="63">
        <v>14</v>
      </c>
      <c r="E19" s="63"/>
      <c r="F19" s="52"/>
      <c r="G19" s="56" t="s">
        <v>48</v>
      </c>
      <c r="H19" s="13"/>
    </row>
    <row r="20" spans="1:10" ht="28" outlineLevel="2" x14ac:dyDescent="0.35">
      <c r="A20" s="52">
        <f t="shared" si="0"/>
        <v>18</v>
      </c>
      <c r="B20" s="53" t="s">
        <v>51</v>
      </c>
      <c r="C20" s="61" t="s">
        <v>2</v>
      </c>
      <c r="D20" s="61">
        <v>68</v>
      </c>
      <c r="E20" s="61"/>
      <c r="F20" s="52"/>
      <c r="G20" s="56" t="s">
        <v>49</v>
      </c>
    </row>
    <row r="21" spans="1:10" s="12" customFormat="1" ht="28" outlineLevel="2" x14ac:dyDescent="0.35">
      <c r="A21" s="52">
        <f t="shared" si="0"/>
        <v>19</v>
      </c>
      <c r="B21" s="53" t="s">
        <v>69</v>
      </c>
      <c r="C21" s="52" t="s">
        <v>2</v>
      </c>
      <c r="D21" s="66">
        <v>16</v>
      </c>
      <c r="E21" s="66"/>
      <c r="F21" s="52"/>
      <c r="G21" s="60" t="s">
        <v>21</v>
      </c>
    </row>
    <row r="22" spans="1:10" ht="15.5" customHeight="1" outlineLevel="2" x14ac:dyDescent="0.35">
      <c r="A22" s="69">
        <f t="shared" si="0"/>
        <v>20</v>
      </c>
      <c r="B22" s="58" t="s">
        <v>22</v>
      </c>
      <c r="C22" s="58"/>
      <c r="D22" s="58"/>
      <c r="E22" s="58"/>
      <c r="F22" s="58"/>
      <c r="G22" s="58"/>
    </row>
    <row r="23" spans="1:10" ht="37.5" customHeight="1" outlineLevel="2" x14ac:dyDescent="0.35">
      <c r="A23" s="52">
        <f t="shared" si="0"/>
        <v>21</v>
      </c>
      <c r="B23" s="53" t="s">
        <v>62</v>
      </c>
      <c r="C23" s="52" t="s">
        <v>20</v>
      </c>
      <c r="D23" s="52">
        <v>1</v>
      </c>
      <c r="E23" s="52"/>
      <c r="F23" s="52">
        <f t="shared" ref="F23:F50" si="2">D23*E23</f>
        <v>0</v>
      </c>
      <c r="G23" s="31"/>
    </row>
    <row r="24" spans="1:10" ht="27.75" customHeight="1" outlineLevel="2" x14ac:dyDescent="0.35">
      <c r="A24" s="52">
        <f t="shared" si="0"/>
        <v>22</v>
      </c>
      <c r="B24" s="53" t="s">
        <v>63</v>
      </c>
      <c r="C24" s="52" t="s">
        <v>20</v>
      </c>
      <c r="D24" s="52">
        <v>8</v>
      </c>
      <c r="E24" s="52"/>
      <c r="F24" s="52">
        <f t="shared" si="2"/>
        <v>0</v>
      </c>
      <c r="G24" s="33"/>
    </row>
    <row r="25" spans="1:10" ht="28" outlineLevel="2" x14ac:dyDescent="0.35">
      <c r="A25" s="52">
        <f t="shared" si="0"/>
        <v>23</v>
      </c>
      <c r="B25" s="53" t="s">
        <v>23</v>
      </c>
      <c r="C25" s="52" t="s">
        <v>20</v>
      </c>
      <c r="D25" s="52">
        <v>66</v>
      </c>
      <c r="E25" s="52"/>
      <c r="F25" s="52">
        <f t="shared" si="2"/>
        <v>0</v>
      </c>
      <c r="G25" s="33"/>
    </row>
    <row r="26" spans="1:10" s="12" customFormat="1" ht="28" outlineLevel="2" x14ac:dyDescent="0.35">
      <c r="A26" s="52">
        <f t="shared" si="0"/>
        <v>24</v>
      </c>
      <c r="B26" s="53" t="s">
        <v>61</v>
      </c>
      <c r="C26" s="52" t="s">
        <v>20</v>
      </c>
      <c r="D26" s="52">
        <v>4</v>
      </c>
      <c r="E26" s="52"/>
      <c r="F26" s="52">
        <f t="shared" si="2"/>
        <v>0</v>
      </c>
      <c r="G26" s="33"/>
    </row>
    <row r="27" spans="1:10" ht="30" customHeight="1" outlineLevel="2" x14ac:dyDescent="0.35">
      <c r="A27" s="52">
        <f t="shared" si="0"/>
        <v>25</v>
      </c>
      <c r="B27" s="53" t="s">
        <v>24</v>
      </c>
      <c r="C27" s="52" t="s">
        <v>20</v>
      </c>
      <c r="D27" s="52">
        <v>13</v>
      </c>
      <c r="E27" s="52"/>
      <c r="F27" s="52">
        <f t="shared" si="2"/>
        <v>0</v>
      </c>
      <c r="G27" s="33"/>
    </row>
    <row r="28" spans="1:10" ht="28" outlineLevel="2" x14ac:dyDescent="0.35">
      <c r="A28" s="52">
        <f t="shared" si="0"/>
        <v>26</v>
      </c>
      <c r="B28" s="53" t="s">
        <v>25</v>
      </c>
      <c r="C28" s="52" t="s">
        <v>1</v>
      </c>
      <c r="D28" s="52">
        <v>4</v>
      </c>
      <c r="E28" s="52"/>
      <c r="F28" s="52">
        <f t="shared" si="2"/>
        <v>0</v>
      </c>
      <c r="G28" s="33"/>
    </row>
    <row r="29" spans="1:10" ht="28" outlineLevel="1" x14ac:dyDescent="0.35">
      <c r="A29" s="52">
        <f t="shared" si="0"/>
        <v>27</v>
      </c>
      <c r="B29" s="53" t="s">
        <v>26</v>
      </c>
      <c r="C29" s="52" t="s">
        <v>20</v>
      </c>
      <c r="D29" s="52">
        <v>3</v>
      </c>
      <c r="E29" s="52"/>
      <c r="F29" s="52">
        <f t="shared" si="2"/>
        <v>0</v>
      </c>
      <c r="G29" s="33"/>
    </row>
    <row r="30" spans="1:10" ht="28" outlineLevel="2" x14ac:dyDescent="0.35">
      <c r="A30" s="52">
        <f t="shared" si="0"/>
        <v>28</v>
      </c>
      <c r="B30" s="53" t="s">
        <v>70</v>
      </c>
      <c r="C30" s="52" t="s">
        <v>20</v>
      </c>
      <c r="D30" s="52">
        <v>4</v>
      </c>
      <c r="E30" s="52"/>
      <c r="F30" s="52">
        <f t="shared" si="2"/>
        <v>0</v>
      </c>
      <c r="G30" s="33"/>
      <c r="I30" s="9"/>
      <c r="J30" s="10"/>
    </row>
    <row r="31" spans="1:10" outlineLevel="2" x14ac:dyDescent="0.35">
      <c r="A31" s="52">
        <f t="shared" si="0"/>
        <v>29</v>
      </c>
      <c r="B31" s="53" t="s">
        <v>71</v>
      </c>
      <c r="C31" s="52" t="s">
        <v>1</v>
      </c>
      <c r="D31" s="52">
        <v>4</v>
      </c>
      <c r="E31" s="52"/>
      <c r="F31" s="52">
        <f t="shared" si="2"/>
        <v>0</v>
      </c>
      <c r="G31" s="33"/>
      <c r="I31" s="9"/>
      <c r="J31" s="10"/>
    </row>
    <row r="32" spans="1:10" outlineLevel="2" x14ac:dyDescent="0.35">
      <c r="A32" s="52">
        <f t="shared" si="0"/>
        <v>30</v>
      </c>
      <c r="B32" s="53" t="s">
        <v>72</v>
      </c>
      <c r="C32" s="52" t="s">
        <v>1</v>
      </c>
      <c r="D32" s="52">
        <v>2</v>
      </c>
      <c r="E32" s="52"/>
      <c r="F32" s="52">
        <f t="shared" si="2"/>
        <v>0</v>
      </c>
      <c r="G32" s="33"/>
      <c r="I32" s="9"/>
      <c r="J32" s="10"/>
    </row>
    <row r="33" spans="1:12" outlineLevel="2" x14ac:dyDescent="0.35">
      <c r="A33" s="52">
        <f t="shared" si="0"/>
        <v>31</v>
      </c>
      <c r="B33" s="62" t="s">
        <v>27</v>
      </c>
      <c r="C33" s="61" t="s">
        <v>20</v>
      </c>
      <c r="D33" s="63">
        <v>59</v>
      </c>
      <c r="E33" s="63"/>
      <c r="F33" s="52">
        <f t="shared" si="2"/>
        <v>0</v>
      </c>
      <c r="G33" s="31" t="s">
        <v>0</v>
      </c>
      <c r="I33" s="9"/>
      <c r="J33" s="10"/>
    </row>
    <row r="34" spans="1:12" outlineLevel="2" x14ac:dyDescent="0.35">
      <c r="A34" s="69">
        <f t="shared" si="0"/>
        <v>32</v>
      </c>
      <c r="B34" s="58" t="s">
        <v>28</v>
      </c>
      <c r="C34" s="58"/>
      <c r="D34" s="58"/>
      <c r="E34" s="58"/>
      <c r="F34" s="58"/>
      <c r="G34" s="58"/>
      <c r="J34" s="2"/>
    </row>
    <row r="35" spans="1:12" ht="42" outlineLevel="2" x14ac:dyDescent="0.35">
      <c r="A35" s="52">
        <f t="shared" si="0"/>
        <v>33</v>
      </c>
      <c r="B35" s="62" t="s">
        <v>29</v>
      </c>
      <c r="C35" s="61" t="s">
        <v>1</v>
      </c>
      <c r="D35" s="63">
        <v>61</v>
      </c>
      <c r="E35" s="63"/>
      <c r="F35" s="52">
        <f t="shared" si="2"/>
        <v>0</v>
      </c>
      <c r="G35" s="31" t="s">
        <v>33</v>
      </c>
      <c r="I35" s="9"/>
      <c r="J35" s="10"/>
    </row>
    <row r="36" spans="1:12" ht="28" outlineLevel="2" x14ac:dyDescent="0.35">
      <c r="A36" s="52">
        <f t="shared" si="0"/>
        <v>34</v>
      </c>
      <c r="B36" s="62" t="s">
        <v>31</v>
      </c>
      <c r="C36" s="61" t="s">
        <v>20</v>
      </c>
      <c r="D36" s="63">
        <v>1</v>
      </c>
      <c r="E36" s="63"/>
      <c r="F36" s="52">
        <f t="shared" si="2"/>
        <v>0</v>
      </c>
      <c r="G36" s="31" t="s">
        <v>34</v>
      </c>
      <c r="I36" s="9"/>
      <c r="J36" s="10"/>
    </row>
    <row r="37" spans="1:12" s="12" customFormat="1" ht="28" outlineLevel="2" x14ac:dyDescent="0.35">
      <c r="A37" s="52">
        <f t="shared" si="0"/>
        <v>35</v>
      </c>
      <c r="B37" s="62" t="s">
        <v>32</v>
      </c>
      <c r="C37" s="61" t="s">
        <v>20</v>
      </c>
      <c r="D37" s="63">
        <v>1</v>
      </c>
      <c r="E37" s="63"/>
      <c r="F37" s="52">
        <f t="shared" si="2"/>
        <v>0</v>
      </c>
      <c r="G37" s="31" t="s">
        <v>35</v>
      </c>
      <c r="I37" s="9"/>
      <c r="J37" s="10"/>
    </row>
    <row r="38" spans="1:12" s="12" customFormat="1" ht="28" outlineLevel="2" x14ac:dyDescent="0.35">
      <c r="A38" s="52">
        <f t="shared" si="0"/>
        <v>36</v>
      </c>
      <c r="B38" s="62" t="s">
        <v>30</v>
      </c>
      <c r="C38" s="61" t="s">
        <v>20</v>
      </c>
      <c r="D38" s="63">
        <v>12</v>
      </c>
      <c r="E38" s="63"/>
      <c r="F38" s="52">
        <f t="shared" si="2"/>
        <v>0</v>
      </c>
      <c r="G38" s="31" t="s">
        <v>36</v>
      </c>
      <c r="I38" s="9"/>
      <c r="J38" s="10"/>
    </row>
    <row r="39" spans="1:12" ht="28" outlineLevel="2" x14ac:dyDescent="0.35">
      <c r="A39" s="52">
        <f t="shared" si="0"/>
        <v>37</v>
      </c>
      <c r="B39" s="62" t="s">
        <v>37</v>
      </c>
      <c r="C39" s="61" t="s">
        <v>20</v>
      </c>
      <c r="D39" s="63">
        <v>4</v>
      </c>
      <c r="E39" s="63"/>
      <c r="F39" s="52">
        <f t="shared" si="2"/>
        <v>0</v>
      </c>
      <c r="G39" s="31" t="s">
        <v>38</v>
      </c>
      <c r="L39" s="4"/>
    </row>
    <row r="40" spans="1:12" ht="32.25" customHeight="1" outlineLevel="2" x14ac:dyDescent="0.35">
      <c r="A40" s="52">
        <f t="shared" si="0"/>
        <v>38</v>
      </c>
      <c r="B40" s="62" t="s">
        <v>39</v>
      </c>
      <c r="C40" s="61" t="s">
        <v>20</v>
      </c>
      <c r="D40" s="63">
        <v>8</v>
      </c>
      <c r="E40" s="63"/>
      <c r="F40" s="52">
        <f t="shared" si="2"/>
        <v>0</v>
      </c>
      <c r="G40" s="31" t="s">
        <v>38</v>
      </c>
    </row>
    <row r="41" spans="1:12" s="12" customFormat="1" ht="28" outlineLevel="2" x14ac:dyDescent="0.35">
      <c r="A41" s="52">
        <f t="shared" si="0"/>
        <v>39</v>
      </c>
      <c r="B41" s="62" t="s">
        <v>40</v>
      </c>
      <c r="C41" s="61" t="s">
        <v>2</v>
      </c>
      <c r="D41" s="63">
        <v>20</v>
      </c>
      <c r="E41" s="63"/>
      <c r="F41" s="52">
        <f t="shared" si="2"/>
        <v>0</v>
      </c>
      <c r="G41" s="31" t="s">
        <v>38</v>
      </c>
    </row>
    <row r="42" spans="1:12" s="12" customFormat="1" ht="28" outlineLevel="2" x14ac:dyDescent="0.35">
      <c r="A42" s="52">
        <f t="shared" si="0"/>
        <v>40</v>
      </c>
      <c r="B42" s="53" t="s">
        <v>41</v>
      </c>
      <c r="C42" s="52" t="s">
        <v>20</v>
      </c>
      <c r="D42" s="64">
        <v>5</v>
      </c>
      <c r="E42" s="64"/>
      <c r="F42" s="52">
        <f t="shared" si="2"/>
        <v>0</v>
      </c>
      <c r="G42" s="33"/>
    </row>
    <row r="43" spans="1:12" outlineLevel="1" x14ac:dyDescent="0.35">
      <c r="A43" s="52">
        <f t="shared" si="0"/>
        <v>41</v>
      </c>
      <c r="B43" s="65" t="s">
        <v>80</v>
      </c>
      <c r="C43" s="61" t="s">
        <v>20</v>
      </c>
      <c r="D43" s="61">
        <v>1</v>
      </c>
      <c r="E43" s="61"/>
      <c r="F43" s="52">
        <f t="shared" si="2"/>
        <v>0</v>
      </c>
      <c r="G43" s="34"/>
    </row>
    <row r="44" spans="1:12" ht="15.5" customHeight="1" outlineLevel="1" x14ac:dyDescent="0.35">
      <c r="A44" s="69">
        <f t="shared" si="0"/>
        <v>42</v>
      </c>
      <c r="B44" s="58" t="s">
        <v>54</v>
      </c>
      <c r="C44" s="58"/>
      <c r="D44" s="58"/>
      <c r="E44" s="58"/>
      <c r="F44" s="58"/>
      <c r="G44" s="58"/>
    </row>
    <row r="45" spans="1:12" outlineLevel="2" x14ac:dyDescent="0.35">
      <c r="A45" s="52">
        <f t="shared" si="0"/>
        <v>43</v>
      </c>
      <c r="B45" s="53" t="s">
        <v>12</v>
      </c>
      <c r="C45" s="61" t="s">
        <v>2</v>
      </c>
      <c r="D45" s="63">
        <v>257</v>
      </c>
      <c r="E45" s="63"/>
      <c r="F45" s="52">
        <f t="shared" si="2"/>
        <v>0</v>
      </c>
      <c r="G45" s="31"/>
    </row>
    <row r="46" spans="1:12" outlineLevel="2" x14ac:dyDescent="0.35">
      <c r="A46" s="52">
        <f t="shared" si="0"/>
        <v>44</v>
      </c>
      <c r="B46" s="53" t="s">
        <v>59</v>
      </c>
      <c r="C46" s="61" t="s">
        <v>2</v>
      </c>
      <c r="D46" s="63">
        <v>257</v>
      </c>
      <c r="E46" s="63"/>
      <c r="F46" s="52">
        <f t="shared" si="2"/>
        <v>0</v>
      </c>
      <c r="G46" s="31"/>
    </row>
    <row r="47" spans="1:12" ht="28" outlineLevel="2" x14ac:dyDescent="0.35">
      <c r="A47" s="52">
        <f t="shared" si="0"/>
        <v>45</v>
      </c>
      <c r="B47" s="53" t="s">
        <v>78</v>
      </c>
      <c r="C47" s="52" t="s">
        <v>20</v>
      </c>
      <c r="D47" s="52">
        <v>61</v>
      </c>
      <c r="E47" s="52"/>
      <c r="F47" s="52">
        <f t="shared" si="2"/>
        <v>0</v>
      </c>
      <c r="G47" s="31"/>
    </row>
    <row r="48" spans="1:12" ht="15" customHeight="1" outlineLevel="2" x14ac:dyDescent="0.35">
      <c r="A48" s="69">
        <f t="shared" si="0"/>
        <v>46</v>
      </c>
      <c r="B48" s="58" t="s">
        <v>64</v>
      </c>
      <c r="C48" s="58"/>
      <c r="D48" s="58"/>
      <c r="E48" s="58"/>
      <c r="F48" s="58"/>
      <c r="G48" s="58"/>
      <c r="H48" s="6"/>
      <c r="K48" s="14"/>
      <c r="L48" s="14"/>
    </row>
    <row r="49" spans="1:13" ht="38" customHeight="1" outlineLevel="2" x14ac:dyDescent="0.35">
      <c r="A49" s="52">
        <f t="shared" si="0"/>
        <v>47</v>
      </c>
      <c r="B49" s="53" t="s">
        <v>79</v>
      </c>
      <c r="C49" s="61" t="s">
        <v>20</v>
      </c>
      <c r="D49" s="63">
        <v>1</v>
      </c>
      <c r="E49" s="63"/>
      <c r="F49" s="52">
        <f t="shared" si="2"/>
        <v>0</v>
      </c>
      <c r="G49" s="31"/>
      <c r="H49" s="6"/>
      <c r="I49" s="5"/>
      <c r="J49" s="5"/>
      <c r="K49" s="48"/>
      <c r="L49" s="48"/>
      <c r="M49" s="5"/>
    </row>
    <row r="50" spans="1:13" s="12" customFormat="1" ht="38" customHeight="1" outlineLevel="2" x14ac:dyDescent="0.35">
      <c r="A50" s="52">
        <f>A49+1</f>
        <v>48</v>
      </c>
      <c r="B50" s="53" t="s">
        <v>94</v>
      </c>
      <c r="C50" s="61" t="s">
        <v>95</v>
      </c>
      <c r="D50" s="63">
        <v>1</v>
      </c>
      <c r="E50" s="63"/>
      <c r="F50" s="52">
        <f t="shared" si="2"/>
        <v>0</v>
      </c>
      <c r="G50" s="31"/>
      <c r="H50" s="24"/>
      <c r="I50" s="23"/>
      <c r="J50" s="23"/>
      <c r="K50" s="25"/>
      <c r="L50" s="25"/>
      <c r="M50" s="23"/>
    </row>
    <row r="51" spans="1:13" s="12" customFormat="1" ht="23.5" customHeight="1" outlineLevel="2" x14ac:dyDescent="0.35">
      <c r="A51" s="35">
        <f>A50+1</f>
        <v>49</v>
      </c>
      <c r="B51" s="36" t="s">
        <v>88</v>
      </c>
      <c r="C51" s="35"/>
      <c r="D51" s="38"/>
      <c r="E51" s="38"/>
      <c r="F51" s="35">
        <f>SUM(F4:F50)</f>
        <v>0</v>
      </c>
      <c r="G51" s="37"/>
      <c r="H51" s="21"/>
      <c r="I51" s="20"/>
      <c r="J51" s="20"/>
      <c r="K51" s="22"/>
      <c r="L51" s="22"/>
      <c r="M51" s="20"/>
    </row>
    <row r="52" spans="1:13" s="12" customFormat="1" ht="48" customHeight="1" outlineLevel="2" x14ac:dyDescent="0.35">
      <c r="A52" s="26"/>
      <c r="B52" s="27"/>
      <c r="C52" s="28"/>
      <c r="D52" s="29"/>
      <c r="E52" s="29"/>
      <c r="F52" s="29"/>
      <c r="G52" s="30"/>
      <c r="H52" s="21"/>
      <c r="I52" s="20"/>
      <c r="J52" s="20"/>
      <c r="K52" s="22"/>
      <c r="L52" s="22"/>
      <c r="M52" s="20"/>
    </row>
    <row r="53" spans="1:13" ht="21" outlineLevel="1" x14ac:dyDescent="0.35">
      <c r="A53" s="42" t="s">
        <v>83</v>
      </c>
      <c r="B53" s="43"/>
      <c r="C53" s="19"/>
      <c r="D53" s="19"/>
      <c r="E53" s="19"/>
      <c r="F53" s="19"/>
      <c r="G53" s="29"/>
      <c r="H53" s="21"/>
      <c r="I53" s="5"/>
      <c r="J53" s="5"/>
      <c r="K53" s="15"/>
      <c r="L53" s="15"/>
      <c r="M53" s="5"/>
    </row>
    <row r="54" spans="1:13" ht="45.75" customHeight="1" outlineLevel="2" x14ac:dyDescent="0.35">
      <c r="A54" s="69">
        <v>1</v>
      </c>
      <c r="B54" s="74" t="s">
        <v>46</v>
      </c>
      <c r="C54" s="58"/>
      <c r="D54" s="58"/>
      <c r="E54" s="58"/>
      <c r="F54" s="58"/>
      <c r="G54" s="58"/>
      <c r="H54" s="14"/>
      <c r="I54" s="15"/>
      <c r="J54" s="5"/>
      <c r="K54" s="15"/>
      <c r="L54" s="15"/>
      <c r="M54" s="5"/>
    </row>
    <row r="55" spans="1:13" ht="28" outlineLevel="2" x14ac:dyDescent="0.35">
      <c r="A55" s="61">
        <f>A54+1</f>
        <v>2</v>
      </c>
      <c r="B55" s="62" t="s">
        <v>42</v>
      </c>
      <c r="C55" s="61" t="s">
        <v>2</v>
      </c>
      <c r="D55" s="63">
        <v>18</v>
      </c>
      <c r="E55" s="63"/>
      <c r="F55" s="52">
        <f t="shared" ref="F55:F76" si="3">D55*E55</f>
        <v>0</v>
      </c>
      <c r="G55" s="32"/>
      <c r="H55" s="6"/>
      <c r="I55" s="5"/>
      <c r="J55" s="5"/>
      <c r="K55" s="14"/>
      <c r="L55" s="14"/>
      <c r="M55" s="5"/>
    </row>
    <row r="56" spans="1:13" ht="28" outlineLevel="2" x14ac:dyDescent="0.35">
      <c r="A56" s="61">
        <f t="shared" ref="A56:A78" si="4">A55+1</f>
        <v>3</v>
      </c>
      <c r="B56" s="62" t="s">
        <v>43</v>
      </c>
      <c r="C56" s="61" t="s">
        <v>2</v>
      </c>
      <c r="D56" s="67">
        <v>7.5</v>
      </c>
      <c r="E56" s="67"/>
      <c r="F56" s="52">
        <f t="shared" si="3"/>
        <v>0</v>
      </c>
      <c r="G56" s="32"/>
      <c r="H56" s="5"/>
      <c r="I56" s="5"/>
      <c r="J56" s="5"/>
      <c r="K56" s="15"/>
      <c r="L56" s="15"/>
      <c r="M56" s="5"/>
    </row>
    <row r="57" spans="1:13" ht="15.5" customHeight="1" outlineLevel="1" x14ac:dyDescent="0.35">
      <c r="A57" s="69">
        <f t="shared" si="4"/>
        <v>4</v>
      </c>
      <c r="B57" s="58" t="s">
        <v>55</v>
      </c>
      <c r="C57" s="58"/>
      <c r="D57" s="58"/>
      <c r="E57" s="58"/>
      <c r="F57" s="58"/>
      <c r="G57" s="58"/>
      <c r="H57" s="5"/>
      <c r="I57" s="5"/>
      <c r="J57" s="5"/>
      <c r="K57" s="5"/>
      <c r="L57" s="5"/>
      <c r="M57" s="5"/>
    </row>
    <row r="58" spans="1:13" outlineLevel="2" x14ac:dyDescent="0.35">
      <c r="A58" s="61">
        <f t="shared" si="4"/>
        <v>5</v>
      </c>
      <c r="B58" s="62" t="s">
        <v>74</v>
      </c>
      <c r="C58" s="61" t="s">
        <v>8</v>
      </c>
      <c r="D58" s="61">
        <v>1.6</v>
      </c>
      <c r="E58" s="61"/>
      <c r="F58" s="52">
        <f t="shared" si="3"/>
        <v>0</v>
      </c>
      <c r="G58" s="32" t="s">
        <v>46</v>
      </c>
      <c r="H58" s="5"/>
      <c r="I58" s="5"/>
      <c r="J58" s="5"/>
      <c r="K58" s="49"/>
      <c r="L58" s="5"/>
      <c r="M58" s="5"/>
    </row>
    <row r="59" spans="1:13" outlineLevel="2" x14ac:dyDescent="0.35">
      <c r="A59" s="61">
        <f t="shared" si="4"/>
        <v>6</v>
      </c>
      <c r="B59" s="62" t="s">
        <v>74</v>
      </c>
      <c r="C59" s="61" t="s">
        <v>8</v>
      </c>
      <c r="D59" s="61">
        <v>6.8</v>
      </c>
      <c r="E59" s="61"/>
      <c r="F59" s="52">
        <f t="shared" si="3"/>
        <v>0</v>
      </c>
      <c r="G59" s="32" t="s">
        <v>56</v>
      </c>
      <c r="H59" s="5"/>
      <c r="I59" s="5"/>
      <c r="J59" s="5"/>
      <c r="K59" s="49"/>
      <c r="L59" s="5"/>
      <c r="M59" s="5"/>
    </row>
    <row r="60" spans="1:13" outlineLevel="1" x14ac:dyDescent="0.35">
      <c r="A60" s="61">
        <f t="shared" si="4"/>
        <v>7</v>
      </c>
      <c r="B60" s="53" t="s">
        <v>75</v>
      </c>
      <c r="C60" s="61" t="s">
        <v>8</v>
      </c>
      <c r="D60" s="61">
        <v>1.45</v>
      </c>
      <c r="E60" s="61"/>
      <c r="F60" s="52">
        <f t="shared" si="3"/>
        <v>0</v>
      </c>
      <c r="G60" s="32"/>
      <c r="H60" s="5"/>
      <c r="I60" s="5"/>
      <c r="J60" s="5"/>
      <c r="K60" s="49"/>
      <c r="L60" s="5"/>
      <c r="M60" s="5"/>
    </row>
    <row r="61" spans="1:13" outlineLevel="2" x14ac:dyDescent="0.35">
      <c r="A61" s="61">
        <f t="shared" si="4"/>
        <v>8</v>
      </c>
      <c r="B61" s="53" t="s">
        <v>76</v>
      </c>
      <c r="C61" s="61" t="s">
        <v>8</v>
      </c>
      <c r="D61" s="61">
        <v>1.45</v>
      </c>
      <c r="E61" s="61"/>
      <c r="F61" s="52">
        <f t="shared" si="3"/>
        <v>0</v>
      </c>
      <c r="G61" s="32"/>
      <c r="H61" s="5"/>
      <c r="I61" s="5"/>
      <c r="J61" s="5"/>
      <c r="K61" s="49"/>
      <c r="L61" s="5"/>
      <c r="M61" s="5"/>
    </row>
    <row r="62" spans="1:13" outlineLevel="2" x14ac:dyDescent="0.35">
      <c r="A62" s="61">
        <f t="shared" si="4"/>
        <v>9</v>
      </c>
      <c r="B62" s="53" t="s">
        <v>77</v>
      </c>
      <c r="C62" s="61" t="s">
        <v>8</v>
      </c>
      <c r="D62" s="61">
        <v>3.9</v>
      </c>
      <c r="E62" s="61"/>
      <c r="F62" s="52">
        <f t="shared" si="3"/>
        <v>0</v>
      </c>
      <c r="G62" s="32"/>
      <c r="H62" s="5"/>
      <c r="I62" s="5"/>
      <c r="J62" s="5"/>
      <c r="K62" s="49"/>
      <c r="L62" s="5"/>
      <c r="M62" s="5"/>
    </row>
    <row r="63" spans="1:13" outlineLevel="2" x14ac:dyDescent="0.35">
      <c r="A63" s="61">
        <f t="shared" si="4"/>
        <v>10</v>
      </c>
      <c r="B63" s="53" t="s">
        <v>60</v>
      </c>
      <c r="C63" s="61" t="s">
        <v>2</v>
      </c>
      <c r="D63" s="61">
        <v>37</v>
      </c>
      <c r="E63" s="61"/>
      <c r="F63" s="52">
        <f t="shared" si="3"/>
        <v>0</v>
      </c>
      <c r="G63" s="32"/>
      <c r="H63" s="5"/>
      <c r="I63" s="5"/>
      <c r="J63" s="5"/>
      <c r="K63" s="49"/>
      <c r="L63" s="5"/>
      <c r="M63" s="5"/>
    </row>
    <row r="64" spans="1:13" ht="14.5" customHeight="1" outlineLevel="1" x14ac:dyDescent="0.35">
      <c r="A64" s="69">
        <f t="shared" si="4"/>
        <v>11</v>
      </c>
      <c r="B64" s="70" t="s">
        <v>19</v>
      </c>
      <c r="C64" s="58"/>
      <c r="D64" s="58"/>
      <c r="E64" s="58"/>
      <c r="F64" s="58"/>
      <c r="G64" s="58"/>
    </row>
    <row r="65" spans="1:22" ht="15.5" customHeight="1" outlineLevel="2" x14ac:dyDescent="0.35">
      <c r="A65" s="61">
        <f t="shared" si="4"/>
        <v>12</v>
      </c>
      <c r="B65" s="71" t="s">
        <v>96</v>
      </c>
      <c r="C65" s="71"/>
      <c r="D65" s="72">
        <f>SUM(D66:D69)</f>
        <v>57</v>
      </c>
      <c r="E65" s="71"/>
      <c r="F65" s="73">
        <f>D66*E66</f>
        <v>0</v>
      </c>
      <c r="G65" s="71"/>
    </row>
    <row r="66" spans="1:22" ht="28" outlineLevel="2" x14ac:dyDescent="0.35">
      <c r="A66" s="61">
        <f t="shared" si="4"/>
        <v>13</v>
      </c>
      <c r="B66" s="51" t="s">
        <v>66</v>
      </c>
      <c r="C66" s="55" t="s">
        <v>2</v>
      </c>
      <c r="D66" s="55">
        <v>33</v>
      </c>
      <c r="E66" s="55"/>
      <c r="F66" s="1"/>
      <c r="G66" s="56" t="s">
        <v>50</v>
      </c>
    </row>
    <row r="67" spans="1:22" outlineLevel="2" x14ac:dyDescent="0.35">
      <c r="A67" s="61">
        <f t="shared" si="4"/>
        <v>14</v>
      </c>
      <c r="B67" s="51" t="s">
        <v>68</v>
      </c>
      <c r="C67" s="55" t="s">
        <v>2</v>
      </c>
      <c r="D67" s="55">
        <v>14</v>
      </c>
      <c r="E67" s="55"/>
      <c r="F67" s="50"/>
      <c r="G67" s="56" t="s">
        <v>50</v>
      </c>
    </row>
    <row r="68" spans="1:22" outlineLevel="2" x14ac:dyDescent="0.35">
      <c r="A68" s="61">
        <f t="shared" si="4"/>
        <v>15</v>
      </c>
      <c r="B68" s="51" t="s">
        <v>52</v>
      </c>
      <c r="C68" s="55" t="s">
        <v>2</v>
      </c>
      <c r="D68" s="55">
        <v>8</v>
      </c>
      <c r="E68" s="55"/>
      <c r="F68" s="50"/>
      <c r="G68" s="56" t="s">
        <v>50</v>
      </c>
    </row>
    <row r="69" spans="1:22" outlineLevel="2" x14ac:dyDescent="0.35">
      <c r="A69" s="61">
        <f t="shared" si="4"/>
        <v>16</v>
      </c>
      <c r="B69" s="68" t="s">
        <v>73</v>
      </c>
      <c r="C69" s="55" t="s">
        <v>2</v>
      </c>
      <c r="D69" s="55">
        <v>2</v>
      </c>
      <c r="E69" s="55"/>
      <c r="F69" s="50"/>
      <c r="G69" s="56" t="s">
        <v>50</v>
      </c>
    </row>
    <row r="70" spans="1:22" ht="15" customHeight="1" outlineLevel="2" x14ac:dyDescent="0.35">
      <c r="A70" s="61">
        <f t="shared" si="4"/>
        <v>17</v>
      </c>
      <c r="B70" s="71" t="s">
        <v>97</v>
      </c>
      <c r="C70" s="73" t="s">
        <v>2</v>
      </c>
      <c r="D70" s="73">
        <f>SUM(D71:D74)</f>
        <v>70</v>
      </c>
      <c r="E70" s="73"/>
      <c r="F70" s="73">
        <f t="shared" si="3"/>
        <v>0</v>
      </c>
      <c r="G70" s="72"/>
    </row>
    <row r="71" spans="1:22" ht="28" outlineLevel="1" x14ac:dyDescent="0.35">
      <c r="A71" s="61">
        <f t="shared" si="4"/>
        <v>18</v>
      </c>
      <c r="B71" s="51" t="s">
        <v>66</v>
      </c>
      <c r="C71" s="55" t="s">
        <v>2</v>
      </c>
      <c r="D71" s="55">
        <v>35</v>
      </c>
      <c r="E71" s="55"/>
      <c r="F71" s="50"/>
      <c r="G71" s="60" t="s">
        <v>53</v>
      </c>
    </row>
    <row r="72" spans="1:22" outlineLevel="2" x14ac:dyDescent="0.35">
      <c r="A72" s="61">
        <f t="shared" si="4"/>
        <v>19</v>
      </c>
      <c r="B72" s="51" t="s">
        <v>67</v>
      </c>
      <c r="C72" s="55" t="s">
        <v>2</v>
      </c>
      <c r="D72" s="55">
        <v>20</v>
      </c>
      <c r="E72" s="55"/>
      <c r="F72" s="50"/>
      <c r="G72" s="60" t="s">
        <v>53</v>
      </c>
    </row>
    <row r="73" spans="1:22" outlineLevel="2" x14ac:dyDescent="0.35">
      <c r="A73" s="61">
        <f t="shared" si="4"/>
        <v>20</v>
      </c>
      <c r="B73" s="51" t="s">
        <v>52</v>
      </c>
      <c r="C73" s="55" t="s">
        <v>2</v>
      </c>
      <c r="D73" s="55">
        <v>6</v>
      </c>
      <c r="E73" s="55"/>
      <c r="F73" s="50"/>
      <c r="G73" s="60" t="s">
        <v>53</v>
      </c>
    </row>
    <row r="74" spans="1:22" outlineLevel="2" x14ac:dyDescent="0.35">
      <c r="A74" s="61">
        <f t="shared" si="4"/>
        <v>21</v>
      </c>
      <c r="B74" s="68" t="s">
        <v>73</v>
      </c>
      <c r="C74" s="55" t="s">
        <v>2</v>
      </c>
      <c r="D74" s="55">
        <v>9</v>
      </c>
      <c r="E74" s="55"/>
      <c r="F74" s="50"/>
      <c r="G74" s="60" t="s">
        <v>53</v>
      </c>
    </row>
    <row r="75" spans="1:22" ht="14.5" customHeight="1" outlineLevel="2" x14ac:dyDescent="0.35">
      <c r="A75" s="69">
        <f t="shared" si="4"/>
        <v>22</v>
      </c>
      <c r="B75" s="58" t="s">
        <v>54</v>
      </c>
      <c r="C75" s="58"/>
      <c r="D75" s="58"/>
      <c r="E75" s="58"/>
      <c r="F75" s="58"/>
      <c r="G75" s="58"/>
    </row>
    <row r="76" spans="1:22" ht="28" outlineLevel="2" x14ac:dyDescent="0.35">
      <c r="A76" s="61">
        <f t="shared" si="4"/>
        <v>23</v>
      </c>
      <c r="B76" s="53" t="s">
        <v>58</v>
      </c>
      <c r="C76" s="61" t="s">
        <v>20</v>
      </c>
      <c r="D76" s="63">
        <v>3</v>
      </c>
      <c r="E76" s="63"/>
      <c r="F76" s="52">
        <f t="shared" si="3"/>
        <v>0</v>
      </c>
      <c r="G76" s="32" t="s">
        <v>57</v>
      </c>
    </row>
    <row r="77" spans="1:22" outlineLevel="1" x14ac:dyDescent="0.35">
      <c r="A77" s="35">
        <f t="shared" si="4"/>
        <v>24</v>
      </c>
      <c r="B77" s="36" t="s">
        <v>87</v>
      </c>
      <c r="C77" s="35"/>
      <c r="D77" s="35"/>
      <c r="E77" s="35"/>
      <c r="F77" s="35">
        <f>SUM(F55:F76)</f>
        <v>0</v>
      </c>
      <c r="G77" s="37"/>
    </row>
    <row r="78" spans="1:22" ht="18.5" outlineLevel="2" x14ac:dyDescent="0.35">
      <c r="A78" s="76">
        <f t="shared" si="4"/>
        <v>25</v>
      </c>
      <c r="B78" s="40" t="s">
        <v>89</v>
      </c>
      <c r="C78" s="39"/>
      <c r="D78" s="39"/>
      <c r="E78" s="39"/>
      <c r="F78" s="39">
        <f>F51+F77</f>
        <v>0</v>
      </c>
      <c r="G78" s="41"/>
      <c r="H78" s="17"/>
      <c r="I78" s="4"/>
      <c r="J78" s="4"/>
      <c r="K78" s="10"/>
      <c r="L78" s="10"/>
      <c r="M78" s="16"/>
      <c r="N78" s="16"/>
      <c r="P78" s="44"/>
      <c r="Q78" s="44"/>
      <c r="R78" s="44"/>
      <c r="S78" s="44"/>
      <c r="T78" s="44"/>
      <c r="U78" s="44"/>
      <c r="V78" s="45"/>
    </row>
    <row r="79" spans="1:22" ht="16.5" customHeight="1" x14ac:dyDescent="0.35">
      <c r="H79" s="13"/>
    </row>
    <row r="80" spans="1:22" ht="15.75" customHeight="1" outlineLevel="1" x14ac:dyDescent="0.35">
      <c r="B80" s="75" t="s">
        <v>99</v>
      </c>
      <c r="H80" s="13"/>
    </row>
    <row r="81" spans="1:8" ht="50.5" customHeight="1" outlineLevel="2" x14ac:dyDescent="0.35">
      <c r="B81" s="3" t="s">
        <v>100</v>
      </c>
      <c r="H81" s="13"/>
    </row>
    <row r="82" spans="1:8" ht="35" customHeight="1" outlineLevel="2" x14ac:dyDescent="0.35">
      <c r="H82" s="13"/>
    </row>
    <row r="83" spans="1:8" ht="15" customHeight="1" outlineLevel="2" x14ac:dyDescent="0.35">
      <c r="H83" s="13"/>
    </row>
    <row r="84" spans="1:8" s="12" customFormat="1" ht="18.5" outlineLevel="2" x14ac:dyDescent="0.35">
      <c r="A84" s="2"/>
      <c r="B84" s="3"/>
      <c r="C84" s="2"/>
      <c r="D84" s="2"/>
      <c r="E84" s="2"/>
      <c r="F84" s="2"/>
      <c r="G84" s="7"/>
      <c r="H84" s="13"/>
    </row>
    <row r="85" spans="1:8" s="12" customFormat="1" ht="18.5" outlineLevel="2" x14ac:dyDescent="0.35">
      <c r="A85" s="2"/>
      <c r="B85" s="3"/>
      <c r="C85" s="2"/>
      <c r="D85" s="2"/>
      <c r="E85" s="2"/>
      <c r="F85" s="2"/>
      <c r="G85" s="7"/>
      <c r="H85" s="13"/>
    </row>
    <row r="86" spans="1:8" s="12" customFormat="1" ht="18.5" outlineLevel="2" x14ac:dyDescent="0.35">
      <c r="A86" s="2"/>
      <c r="B86" s="3"/>
      <c r="C86" s="2"/>
      <c r="D86" s="2"/>
      <c r="E86" s="2"/>
      <c r="F86" s="2"/>
      <c r="G86" s="7"/>
      <c r="H86" s="13"/>
    </row>
    <row r="87" spans="1:8" s="12" customFormat="1" ht="18.5" outlineLevel="2" x14ac:dyDescent="0.35">
      <c r="A87" s="2"/>
      <c r="B87" s="3"/>
      <c r="C87" s="2"/>
      <c r="D87" s="2"/>
      <c r="E87" s="2"/>
      <c r="F87" s="2"/>
      <c r="G87" s="7"/>
      <c r="H87" s="13"/>
    </row>
    <row r="88" spans="1:8" outlineLevel="1" x14ac:dyDescent="0.35"/>
    <row r="89" spans="1:8" outlineLevel="2" x14ac:dyDescent="0.35"/>
    <row r="90" spans="1:8" outlineLevel="2" x14ac:dyDescent="0.35"/>
    <row r="91" spans="1:8" outlineLevel="1" x14ac:dyDescent="0.35"/>
    <row r="92" spans="1:8" outlineLevel="2" x14ac:dyDescent="0.35"/>
    <row r="93" spans="1:8" outlineLevel="2" x14ac:dyDescent="0.35"/>
    <row r="94" spans="1:8" outlineLevel="2" x14ac:dyDescent="0.35"/>
    <row r="95" spans="1:8" outlineLevel="1" x14ac:dyDescent="0.35"/>
    <row r="96" spans="1:8" outlineLevel="2" x14ac:dyDescent="0.35"/>
    <row r="97" spans="8:16" outlineLevel="2" x14ac:dyDescent="0.35"/>
    <row r="98" spans="8:16" outlineLevel="1" x14ac:dyDescent="0.35"/>
    <row r="99" spans="8:16" outlineLevel="2" x14ac:dyDescent="0.35">
      <c r="H99" s="6"/>
      <c r="K99" s="8"/>
      <c r="L99" s="5"/>
      <c r="N99" s="19"/>
      <c r="O99" s="14"/>
      <c r="P99" s="14"/>
    </row>
    <row r="100" spans="8:16" outlineLevel="2" x14ac:dyDescent="0.35">
      <c r="K100" s="8"/>
      <c r="L100" s="5"/>
    </row>
    <row r="101" spans="8:16" ht="15.75" customHeight="1" outlineLevel="1" x14ac:dyDescent="0.35"/>
    <row r="102" spans="8:16" outlineLevel="2" x14ac:dyDescent="0.35"/>
    <row r="103" spans="8:16" outlineLevel="2" x14ac:dyDescent="0.35"/>
    <row r="104" spans="8:16" outlineLevel="2" x14ac:dyDescent="0.35"/>
    <row r="105" spans="8:16" outlineLevel="2" x14ac:dyDescent="0.35"/>
    <row r="106" spans="8:16" outlineLevel="2" x14ac:dyDescent="0.35"/>
    <row r="107" spans="8:16" outlineLevel="1" x14ac:dyDescent="0.35"/>
    <row r="108" spans="8:16" ht="18.5" outlineLevel="2" x14ac:dyDescent="0.35">
      <c r="H108" s="17"/>
      <c r="I108" s="16"/>
      <c r="J108" s="18"/>
      <c r="K108" s="6"/>
      <c r="L108" s="46"/>
      <c r="M108" s="46"/>
      <c r="N108" s="46"/>
      <c r="O108" s="46"/>
    </row>
    <row r="110" spans="8:16" outlineLevel="1" x14ac:dyDescent="0.35"/>
    <row r="111" spans="8:16" outlineLevel="2" x14ac:dyDescent="0.35">
      <c r="I111" s="9"/>
      <c r="J111" s="10"/>
    </row>
    <row r="112" spans="8:16" outlineLevel="2" x14ac:dyDescent="0.35">
      <c r="I112" s="9"/>
      <c r="J112" s="10"/>
    </row>
    <row r="113" spans="9:10" outlineLevel="2" x14ac:dyDescent="0.35">
      <c r="I113" s="9"/>
      <c r="J113" s="10"/>
    </row>
    <row r="114" spans="9:10" outlineLevel="2" x14ac:dyDescent="0.35"/>
    <row r="115" spans="9:10" outlineLevel="2" x14ac:dyDescent="0.35"/>
    <row r="116" spans="9:10" outlineLevel="2" x14ac:dyDescent="0.35"/>
    <row r="117" spans="9:10" outlineLevel="2" x14ac:dyDescent="0.35"/>
    <row r="118" spans="9:10" ht="37.5" customHeight="1" outlineLevel="2" x14ac:dyDescent="0.35"/>
    <row r="119" spans="9:10" outlineLevel="2" x14ac:dyDescent="0.35"/>
    <row r="120" spans="9:10" outlineLevel="2" x14ac:dyDescent="0.35"/>
    <row r="121" spans="9:10" outlineLevel="2" x14ac:dyDescent="0.35"/>
    <row r="122" spans="9:10" outlineLevel="1" x14ac:dyDescent="0.35"/>
    <row r="123" spans="9:10" outlineLevel="2" x14ac:dyDescent="0.35"/>
    <row r="124" spans="9:10" outlineLevel="2" x14ac:dyDescent="0.35"/>
    <row r="125" spans="9:10" outlineLevel="1" x14ac:dyDescent="0.35"/>
    <row r="126" spans="9:10" outlineLevel="2" x14ac:dyDescent="0.35"/>
    <row r="127" spans="9:10" outlineLevel="2" x14ac:dyDescent="0.35"/>
    <row r="128" spans="9:10" outlineLevel="2" x14ac:dyDescent="0.35"/>
    <row r="129" outlineLevel="2" x14ac:dyDescent="0.35"/>
    <row r="130" outlineLevel="1" x14ac:dyDescent="0.35"/>
    <row r="131" outlineLevel="2" x14ac:dyDescent="0.35"/>
    <row r="132" outlineLevel="1" x14ac:dyDescent="0.35"/>
    <row r="133" outlineLevel="2" x14ac:dyDescent="0.35"/>
    <row r="134" outlineLevel="2" x14ac:dyDescent="0.35"/>
    <row r="135" outlineLevel="2" x14ac:dyDescent="0.35"/>
    <row r="136" outlineLevel="1" x14ac:dyDescent="0.35"/>
    <row r="137" outlineLevel="2" x14ac:dyDescent="0.35"/>
    <row r="138" outlineLevel="1" x14ac:dyDescent="0.35"/>
    <row r="139" outlineLevel="2" x14ac:dyDescent="0.35"/>
    <row r="140" outlineLevel="2" x14ac:dyDescent="0.35"/>
    <row r="141" outlineLevel="2" x14ac:dyDescent="0.35"/>
    <row r="142" outlineLevel="2" x14ac:dyDescent="0.35"/>
    <row r="143" ht="34.5" customHeight="1" outlineLevel="2" x14ac:dyDescent="0.35"/>
    <row r="144" outlineLevel="1" x14ac:dyDescent="0.35"/>
    <row r="145" spans="1:15" ht="18.5" outlineLevel="2" x14ac:dyDescent="0.35">
      <c r="H145" s="17"/>
      <c r="I145" s="16"/>
      <c r="J145" s="18"/>
      <c r="K145" s="6"/>
      <c r="L145" s="46"/>
      <c r="M145" s="46"/>
      <c r="N145" s="46"/>
      <c r="O145" s="46"/>
    </row>
    <row r="146" spans="1:15" s="11" customFormat="1" x14ac:dyDescent="0.35">
      <c r="A146" s="2"/>
      <c r="B146" s="3"/>
      <c r="C146" s="2"/>
      <c r="D146" s="2"/>
      <c r="E146" s="2"/>
      <c r="F146" s="2"/>
      <c r="G146" s="7"/>
    </row>
    <row r="147" spans="1:15" s="11" customFormat="1" outlineLevel="1" x14ac:dyDescent="0.35">
      <c r="A147" s="2"/>
      <c r="B147" s="3"/>
      <c r="C147" s="2"/>
      <c r="D147" s="2"/>
      <c r="E147" s="2"/>
      <c r="F147" s="2"/>
      <c r="G147" s="7"/>
    </row>
    <row r="148" spans="1:15" s="11" customFormat="1" outlineLevel="2" x14ac:dyDescent="0.35">
      <c r="A148" s="2"/>
      <c r="B148" s="3"/>
      <c r="C148" s="2"/>
      <c r="D148" s="2"/>
      <c r="E148" s="2"/>
      <c r="F148" s="2"/>
      <c r="G148" s="7"/>
      <c r="I148" s="9"/>
      <c r="J148" s="10"/>
    </row>
    <row r="149" spans="1:15" outlineLevel="2" x14ac:dyDescent="0.35"/>
    <row r="150" spans="1:15" outlineLevel="2" x14ac:dyDescent="0.35"/>
    <row r="151" spans="1:15" outlineLevel="2" x14ac:dyDescent="0.35"/>
    <row r="152" spans="1:15" outlineLevel="2" x14ac:dyDescent="0.35"/>
    <row r="153" spans="1:15" outlineLevel="2" x14ac:dyDescent="0.35"/>
    <row r="154" spans="1:15" outlineLevel="2" x14ac:dyDescent="0.35"/>
    <row r="155" spans="1:15" s="11" customFormat="1" outlineLevel="1" x14ac:dyDescent="0.35">
      <c r="A155" s="2"/>
      <c r="B155" s="3"/>
      <c r="C155" s="2"/>
      <c r="D155" s="2"/>
      <c r="E155" s="2"/>
      <c r="F155" s="2"/>
      <c r="G155" s="7"/>
    </row>
    <row r="156" spans="1:15" outlineLevel="2" x14ac:dyDescent="0.35"/>
    <row r="157" spans="1:15" outlineLevel="2" x14ac:dyDescent="0.35"/>
    <row r="158" spans="1:15" outlineLevel="2" x14ac:dyDescent="0.35"/>
    <row r="159" spans="1:15" s="11" customFormat="1" outlineLevel="1" x14ac:dyDescent="0.35">
      <c r="A159" s="2"/>
      <c r="B159" s="3"/>
      <c r="C159" s="2"/>
      <c r="D159" s="2"/>
      <c r="E159" s="2"/>
      <c r="F159" s="2"/>
      <c r="G159" s="7"/>
    </row>
    <row r="160" spans="1:15" s="11" customFormat="1" outlineLevel="2" x14ac:dyDescent="0.35">
      <c r="A160" s="2"/>
      <c r="B160" s="3"/>
      <c r="C160" s="2"/>
      <c r="D160" s="2"/>
      <c r="E160" s="2"/>
      <c r="F160" s="2"/>
      <c r="G160" s="7"/>
    </row>
    <row r="161" spans="1:7" s="11" customFormat="1" outlineLevel="2" x14ac:dyDescent="0.35">
      <c r="A161" s="2"/>
      <c r="B161" s="3"/>
      <c r="C161" s="2"/>
      <c r="D161" s="2"/>
      <c r="E161" s="2"/>
      <c r="F161" s="2"/>
      <c r="G161" s="7"/>
    </row>
    <row r="162" spans="1:7" outlineLevel="2" x14ac:dyDescent="0.35"/>
    <row r="163" spans="1:7" outlineLevel="2" x14ac:dyDescent="0.35"/>
    <row r="164" spans="1:7" outlineLevel="2" x14ac:dyDescent="0.35"/>
    <row r="165" spans="1:7" outlineLevel="2" x14ac:dyDescent="0.35"/>
    <row r="166" spans="1:7" outlineLevel="2" x14ac:dyDescent="0.35"/>
    <row r="167" spans="1:7" s="11" customFormat="1" outlineLevel="1" x14ac:dyDescent="0.35">
      <c r="A167" s="2"/>
      <c r="B167" s="3"/>
      <c r="C167" s="2"/>
      <c r="D167" s="2"/>
      <c r="E167" s="2"/>
      <c r="F167" s="2"/>
      <c r="G167" s="7"/>
    </row>
    <row r="168" spans="1:7" s="11" customFormat="1" outlineLevel="2" x14ac:dyDescent="0.35">
      <c r="A168" s="2"/>
      <c r="B168" s="3"/>
      <c r="C168" s="2"/>
      <c r="D168" s="2"/>
      <c r="E168" s="2"/>
      <c r="F168" s="2"/>
      <c r="G168" s="7"/>
    </row>
    <row r="169" spans="1:7" s="11" customFormat="1" outlineLevel="2" x14ac:dyDescent="0.35">
      <c r="A169" s="2"/>
      <c r="B169" s="3"/>
      <c r="C169" s="2"/>
      <c r="D169" s="2"/>
      <c r="E169" s="2"/>
      <c r="F169" s="2"/>
      <c r="G169" s="7"/>
    </row>
    <row r="170" spans="1:7" outlineLevel="2" x14ac:dyDescent="0.35"/>
    <row r="171" spans="1:7" outlineLevel="2" x14ac:dyDescent="0.35"/>
    <row r="172" spans="1:7" outlineLevel="2" x14ac:dyDescent="0.35"/>
  </sheetData>
  <mergeCells count="9">
    <mergeCell ref="L145:O145"/>
    <mergeCell ref="K49:L49"/>
    <mergeCell ref="L5:O5"/>
    <mergeCell ref="P78:R78"/>
    <mergeCell ref="K58:K63"/>
    <mergeCell ref="S78:V78"/>
    <mergeCell ref="L108:O108"/>
    <mergeCell ref="A1:G1"/>
    <mergeCell ref="A53:B53"/>
  </mergeCells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ВОР_88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RFNZ</dc:creator>
  <cp:lastModifiedBy>Xiaomi</cp:lastModifiedBy>
  <cp:lastPrinted>2020-08-20T07:10:57Z</cp:lastPrinted>
  <dcterms:created xsi:type="dcterms:W3CDTF">2019-11-12T07:30:58Z</dcterms:created>
  <dcterms:modified xsi:type="dcterms:W3CDTF">2021-09-05T13:48:01Z</dcterms:modified>
</cp:coreProperties>
</file>