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filterPrivacy="1" defaultThemeVersion="124226"/>
  <xr:revisionPtr revIDLastSave="0" documentId="13_ncr:1_{EE1BDFD4-0FAD-4E14-8D86-0804821B424F}" xr6:coauthVersionLast="46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спецификация " sheetId="2" r:id="rId1"/>
  </sheets>
  <definedNames>
    <definedName name="_xlnm.Print_Area" localSheetId="0">'спецификация '!$B$1:$I$32</definedName>
  </definedNames>
  <calcPr calcId="191028"/>
</workbook>
</file>

<file path=xl/calcChain.xml><?xml version="1.0" encoding="utf-8"?>
<calcChain xmlns="http://schemas.openxmlformats.org/spreadsheetml/2006/main">
  <c r="G20" i="2" l="1"/>
  <c r="I20" i="2"/>
  <c r="G24" i="2"/>
  <c r="I24" i="2"/>
  <c r="G11" i="2"/>
  <c r="I11" i="2" s="1"/>
  <c r="G33" i="2"/>
  <c r="I33" i="2" s="1"/>
  <c r="H41" i="2"/>
  <c r="G9" i="2"/>
  <c r="I9" i="2" s="1"/>
  <c r="G10" i="2"/>
  <c r="I10" i="2"/>
  <c r="G23" i="2"/>
  <c r="I23" i="2"/>
  <c r="G38" i="2"/>
  <c r="I38" i="2"/>
  <c r="G15" i="2"/>
  <c r="I15" i="2"/>
  <c r="G7" i="2"/>
  <c r="I7" i="2" s="1"/>
  <c r="G8" i="2"/>
  <c r="I8" i="2" s="1"/>
  <c r="G12" i="2"/>
  <c r="I12" i="2" s="1"/>
  <c r="G13" i="2"/>
  <c r="I13" i="2"/>
  <c r="G14" i="2"/>
  <c r="I14" i="2" s="1"/>
  <c r="G16" i="2"/>
  <c r="I16" i="2"/>
  <c r="G17" i="2"/>
  <c r="I17" i="2" s="1"/>
  <c r="G18" i="2"/>
  <c r="I18" i="2" s="1"/>
  <c r="G19" i="2"/>
  <c r="I19" i="2" s="1"/>
  <c r="G21" i="2"/>
  <c r="I21" i="2"/>
  <c r="G22" i="2"/>
  <c r="I22" i="2"/>
  <c r="G25" i="2"/>
  <c r="I25" i="2"/>
  <c r="G26" i="2"/>
  <c r="I26" i="2" s="1"/>
  <c r="G27" i="2"/>
  <c r="I27" i="2" s="1"/>
  <c r="G28" i="2"/>
  <c r="I28" i="2" s="1"/>
  <c r="G29" i="2"/>
  <c r="I29" i="2"/>
  <c r="G30" i="2"/>
  <c r="I30" i="2" s="1"/>
  <c r="G31" i="2"/>
  <c r="I31" i="2"/>
  <c r="G32" i="2"/>
  <c r="I32" i="2" s="1"/>
  <c r="G34" i="2"/>
  <c r="I34" i="2"/>
  <c r="G35" i="2"/>
  <c r="I35" i="2" s="1"/>
  <c r="G36" i="2"/>
  <c r="I36" i="2"/>
  <c r="G37" i="2"/>
  <c r="I37" i="2"/>
  <c r="G39" i="2"/>
  <c r="I39" i="2" s="1"/>
  <c r="G40" i="2"/>
  <c r="I40" i="2"/>
  <c r="G41" i="2" l="1"/>
  <c r="I41" i="2" s="1"/>
</calcChain>
</file>

<file path=xl/sharedStrings.xml><?xml version="1.0" encoding="utf-8"?>
<sst xmlns="http://schemas.openxmlformats.org/spreadsheetml/2006/main" count="85" uniqueCount="56">
  <si>
    <t>Наименование</t>
  </si>
  <si>
    <t>Кол-во</t>
  </si>
  <si>
    <t>Ед. изм.</t>
  </si>
  <si>
    <t>Итого:</t>
  </si>
  <si>
    <t>В настоящем Приложении (Спецификации) стороны устанавливают точное количество товара, цену, срок поставки товара.</t>
  </si>
  <si>
    <t>Комплект строения согласно следующей спецификации:</t>
  </si>
  <si>
    <t>м3</t>
  </si>
  <si>
    <t>шт.</t>
  </si>
  <si>
    <t xml:space="preserve">Спецификация </t>
  </si>
  <si>
    <t xml:space="preserve"> </t>
  </si>
  <si>
    <t>м2</t>
  </si>
  <si>
    <t>Метизы</t>
  </si>
  <si>
    <t>Монтаж</t>
  </si>
  <si>
    <t>Материал        ( за ед.)</t>
  </si>
  <si>
    <t>маш.</t>
  </si>
  <si>
    <t>Доставка материалов</t>
  </si>
  <si>
    <t>№</t>
  </si>
  <si>
    <t>м.п.</t>
  </si>
  <si>
    <t>Водосточная система "Технониколь"</t>
  </si>
  <si>
    <t>Итого материал</t>
  </si>
  <si>
    <t>Итого,     руб.</t>
  </si>
  <si>
    <t>поз.</t>
  </si>
  <si>
    <t>Двери межкомнатные деревянные</t>
  </si>
  <si>
    <t xml:space="preserve">Контр. рейка 20*40 для вент.зазора внешних стен </t>
  </si>
  <si>
    <t>материал</t>
  </si>
  <si>
    <t>монтаж</t>
  </si>
  <si>
    <t>Разводка канализационных фановых труб с подключением к септику</t>
  </si>
  <si>
    <t>Септик ZORDE 4 с установкой и подключением</t>
  </si>
  <si>
    <t xml:space="preserve">Терраса доска террасная лиственница </t>
  </si>
  <si>
    <t>Ввод и разводка труб ХВС, ГВС (тёплый ввод)</t>
  </si>
  <si>
    <t>Подшивка свесов кровли доска строганная 20*95</t>
  </si>
  <si>
    <t>Дверь входная металлическая 980*2000 с терморазрывом</t>
  </si>
  <si>
    <t>Плинтус деревянный 20*20 на стыки  потолка</t>
  </si>
  <si>
    <t>Стропильная система доска  обрезная 50*150 мм. камерной сушки</t>
  </si>
  <si>
    <t>Каркас дома доска  строганная 45*145 мм.  камерной сушки</t>
  </si>
  <si>
    <t>Обрешётка крыши, черновой пол доска обрезная 25*100 мм., камерной сушки</t>
  </si>
  <si>
    <t xml:space="preserve">Утепление пола, потолка KNAUF Теплокнауф для коттеджа толщиной 200 мм. </t>
  </si>
  <si>
    <t xml:space="preserve">Утепление внешних стен, KNAUF Теплокнауф для коттеджа толщиной 200 мм. (150+50 вперехлёст) </t>
  </si>
  <si>
    <t>Контр. обрешётка стен  брусок 45*45 камерной сушки</t>
  </si>
  <si>
    <t>Контр. обрешётка кровли  брусок 50*50 камерной сушки</t>
  </si>
  <si>
    <t>Фундамент сваи ж\б 150*150</t>
  </si>
  <si>
    <t xml:space="preserve">Зимняя скидка на монтажные работы </t>
  </si>
  <si>
    <t>Система вентиляции  3 комплекта вытяжек. Vilpe</t>
  </si>
  <si>
    <t>Обшивка наружных стен ISOPLAT 25 мм. шип паз</t>
  </si>
  <si>
    <t>Двери распашные пластиковые входная группа с нажимным механизмом на веранду.</t>
  </si>
  <si>
    <t>Окна пластиковые двухкамерные  по проекту Rehau Grazio 60  X-ONE фурнитура ROTO Без шпроссов</t>
  </si>
  <si>
    <t xml:space="preserve">Обшивка наружних,внутренних стен, потолка имитация бруса 23*145 карельский профиль камерной сушки </t>
  </si>
  <si>
    <t xml:space="preserve">Покрасочные работы внури и снаружи строения Тиккурила </t>
  </si>
  <si>
    <t>Наименование товара: Каркасный дом 11х17</t>
  </si>
  <si>
    <t>Обвязка доска 50х150 мм. камерной сушки антисептированная</t>
  </si>
  <si>
    <t>Пол Квик дек 22 мм. ( подготовка )</t>
  </si>
  <si>
    <t>Лаги, Балки перекрытия доска строганая 45х195 мм. камерной сушки</t>
  </si>
  <si>
    <t xml:space="preserve">Утепление внутренних перегородок KNAUF Теплокнауф для коттеджа толщиной 150 мм. </t>
  </si>
  <si>
    <t>Пароизоляционные, ветрозащитные пленки Ондутис</t>
  </si>
  <si>
    <t>Наличники деревянные шириной 95 мм.</t>
  </si>
  <si>
    <t>Кровля металлочерепица 0,5мм + комплектующие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</si>
</sst>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_р_."/>
    <numFmt numFmtId="165" formatCode="#,##0.00&quot;р.&quot;"/>
    <numFmt numFmtId="166" formatCode="#,##0_р_."/>
  </numFmts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0" xfId="0" applyFont="1"/>
    <xf numFmtId="0" fontId="2" fillId="0" borderId="0" xfId="0" applyFont="1"/>
    <xf numFmtId="164" fontId="0" fillId="0" borderId="0" xfId="0" applyNumberFormat="1"/>
    <xf numFmtId="165" fontId="0" fillId="0" borderId="0" xfId="0" applyNumberFormat="1"/>
    <xf numFmtId="0" fontId="3" fillId="0" borderId="0" xfId="0" applyFont="1" applyAlignment="1">
      <alignment horizontal="center"/>
    </xf>
    <xf numFmtId="164" fontId="1" fillId="0" borderId="0" xfId="0" applyNumberFormat="1" applyFont="1" applyAlignment="1">
      <alignment horizontal="right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166" fontId="1" fillId="2" borderId="1" xfId="0" applyNumberFormat="1" applyFont="1" applyFill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166" fontId="3" fillId="0" borderId="0" xfId="0" applyNumberFormat="1" applyFont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 wrapText="1"/>
    </xf>
    <xf numFmtId="166" fontId="3" fillId="3" borderId="1" xfId="0" applyNumberFormat="1" applyFont="1" applyFill="1" applyBorder="1" applyAlignment="1">
      <alignment horizontal="center" vertical="center" wrapText="1"/>
    </xf>
    <xf numFmtId="166" fontId="3" fillId="4" borderId="1" xfId="0" applyNumberFormat="1" applyFont="1" applyFill="1" applyBorder="1" applyAlignment="1">
      <alignment horizontal="center" vertical="center" wrapText="1"/>
    </xf>
    <xf numFmtId="166" fontId="3" fillId="3" borderId="0" xfId="0" applyNumberFormat="1" applyFont="1" applyFill="1" applyBorder="1" applyAlignment="1">
      <alignment horizontal="center" vertical="center" wrapText="1"/>
    </xf>
    <xf numFmtId="166" fontId="3" fillId="5" borderId="1" xfId="0" applyNumberFormat="1" applyFont="1" applyFill="1" applyBorder="1" applyAlignment="1">
      <alignment horizontal="center" vertical="center" wrapText="1"/>
    </xf>
    <xf numFmtId="166" fontId="3" fillId="5" borderId="0" xfId="0" applyNumberFormat="1" applyFont="1" applyFill="1" applyBorder="1" applyAlignment="1">
      <alignment horizontal="center" vertical="center" wrapText="1"/>
    </xf>
    <xf numFmtId="166" fontId="3" fillId="4" borderId="0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2" fillId="2" borderId="0" xfId="0" applyFont="1" applyFill="1"/>
    <xf numFmtId="164" fontId="0" fillId="2" borderId="0" xfId="0" applyNumberFormat="1" applyFill="1"/>
    <xf numFmtId="0" fontId="5" fillId="0" borderId="0" xfId="0" applyFont="1" applyAlignment="1">
      <alignment horizontal="center" vertical="center"/>
    </xf>
    <xf numFmtId="0" fontId="0" fillId="0" borderId="0" xfId="0" applyAlignme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justify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42"/>
  <sheetViews>
    <sheetView tabSelected="1" zoomScale="145" zoomScaleNormal="145" workbookViewId="0">
      <selection activeCell="C7" sqref="C7"/>
    </sheetView>
  </sheetViews>
  <sheetFormatPr defaultRowHeight="15" x14ac:dyDescent="0.25"/>
  <cols>
    <col min="1" max="1" width="3" customWidth="1"/>
    <col min="2" max="2" width="2.7109375" customWidth="1"/>
    <col min="3" max="3" width="43.28515625" customWidth="1"/>
    <col min="4" max="4" width="7.5703125" customWidth="1"/>
    <col min="5" max="5" width="7.7109375" customWidth="1"/>
    <col min="6" max="6" width="11.42578125" style="5" customWidth="1"/>
    <col min="7" max="7" width="11.5703125" style="5" customWidth="1"/>
    <col min="8" max="8" width="10.28515625" style="5" customWidth="1"/>
    <col min="9" max="9" width="10.7109375" style="4" customWidth="1"/>
    <col min="10" max="10" width="14.140625" bestFit="1" customWidth="1"/>
    <col min="11" max="11" width="17.28515625" customWidth="1"/>
  </cols>
  <sheetData>
    <row r="1" spans="2:9" x14ac:dyDescent="0.25">
      <c r="C1" s="38" t="s">
        <v>8</v>
      </c>
      <c r="D1" s="38"/>
      <c r="E1" s="38"/>
      <c r="F1" s="38"/>
      <c r="G1" s="38"/>
      <c r="H1" s="38"/>
      <c r="I1" s="38"/>
    </row>
    <row r="2" spans="2:9" ht="8.25" customHeight="1" x14ac:dyDescent="0.25">
      <c r="B2" s="40" t="s">
        <v>4</v>
      </c>
      <c r="C2" s="41"/>
      <c r="D2" s="41"/>
      <c r="E2" s="41"/>
      <c r="F2" s="41"/>
      <c r="G2" s="41"/>
      <c r="H2" s="41"/>
      <c r="I2" s="41"/>
    </row>
    <row r="3" spans="2:9" x14ac:dyDescent="0.25">
      <c r="B3" s="41"/>
      <c r="C3" s="41"/>
      <c r="D3" s="41"/>
      <c r="E3" s="41"/>
      <c r="F3" s="41"/>
      <c r="G3" s="41"/>
      <c r="H3" s="41"/>
      <c r="I3" s="41"/>
    </row>
    <row r="4" spans="2:9" ht="14.25" customHeight="1" x14ac:dyDescent="0.25">
      <c r="B4" s="42" t="s">
        <v>48</v>
      </c>
      <c r="C4" s="39"/>
      <c r="D4" s="39"/>
      <c r="E4" s="39"/>
      <c r="F4" s="39"/>
      <c r="G4" s="39"/>
      <c r="H4" s="39"/>
      <c r="I4" s="39"/>
    </row>
    <row r="5" spans="2:9" x14ac:dyDescent="0.25">
      <c r="B5" s="2" t="s">
        <v>5</v>
      </c>
      <c r="D5" s="6"/>
      <c r="I5" s="7"/>
    </row>
    <row r="6" spans="2:9" ht="27.75" customHeight="1" x14ac:dyDescent="0.25">
      <c r="B6" s="13" t="s">
        <v>16</v>
      </c>
      <c r="C6" s="13" t="s">
        <v>0</v>
      </c>
      <c r="D6" s="13" t="s">
        <v>2</v>
      </c>
      <c r="E6" s="13" t="s">
        <v>1</v>
      </c>
      <c r="F6" s="14" t="s">
        <v>13</v>
      </c>
      <c r="G6" s="14" t="s">
        <v>19</v>
      </c>
      <c r="H6" s="14" t="s">
        <v>12</v>
      </c>
      <c r="I6" s="15" t="s">
        <v>20</v>
      </c>
    </row>
    <row r="7" spans="2:9" s="35" customFormat="1" ht="16.5" customHeight="1" x14ac:dyDescent="0.25">
      <c r="B7" s="9">
        <v>1</v>
      </c>
      <c r="C7" s="22" t="s">
        <v>40</v>
      </c>
      <c r="D7" s="9" t="s">
        <v>7</v>
      </c>
      <c r="E7" s="9">
        <v>45</v>
      </c>
      <c r="F7" s="20"/>
      <c r="G7" s="20">
        <f>E7*F7</f>
        <v>0</v>
      </c>
      <c r="H7" s="20"/>
      <c r="I7" s="20">
        <f>G7+H7</f>
        <v>0</v>
      </c>
    </row>
    <row r="8" spans="2:9" s="35" customFormat="1" ht="26.25" customHeight="1" x14ac:dyDescent="0.25">
      <c r="B8" s="9">
        <v>2</v>
      </c>
      <c r="C8" s="8" t="s">
        <v>49</v>
      </c>
      <c r="D8" s="9" t="s">
        <v>6</v>
      </c>
      <c r="E8" s="17">
        <v>6</v>
      </c>
      <c r="F8" s="20"/>
      <c r="G8" s="20">
        <f>E8*F8</f>
        <v>0</v>
      </c>
      <c r="H8" s="20"/>
      <c r="I8" s="20">
        <f>G8+H8</f>
        <v>0</v>
      </c>
    </row>
    <row r="9" spans="2:9" s="35" customFormat="1" ht="15.75" customHeight="1" x14ac:dyDescent="0.25">
      <c r="B9" s="9">
        <v>3</v>
      </c>
      <c r="C9" s="8" t="s">
        <v>50</v>
      </c>
      <c r="D9" s="9" t="s">
        <v>10</v>
      </c>
      <c r="E9" s="17">
        <v>160</v>
      </c>
      <c r="F9" s="20"/>
      <c r="G9" s="20">
        <f>E9*F9</f>
        <v>0</v>
      </c>
      <c r="H9" s="20"/>
      <c r="I9" s="20">
        <f>G9+H9</f>
        <v>0</v>
      </c>
    </row>
    <row r="10" spans="2:9" s="35" customFormat="1" ht="27" customHeight="1" x14ac:dyDescent="0.25">
      <c r="B10" s="9">
        <v>4</v>
      </c>
      <c r="C10" s="22" t="s">
        <v>34</v>
      </c>
      <c r="D10" s="9" t="s">
        <v>6</v>
      </c>
      <c r="E10" s="17">
        <v>11.2</v>
      </c>
      <c r="F10" s="20"/>
      <c r="G10" s="20">
        <f t="shared" ref="G10:G40" si="0">E10*F10</f>
        <v>0</v>
      </c>
      <c r="H10" s="20"/>
      <c r="I10" s="20">
        <f t="shared" ref="I10:I40" si="1">G10+H10</f>
        <v>0</v>
      </c>
    </row>
    <row r="11" spans="2:9" s="35" customFormat="1" ht="27" customHeight="1" x14ac:dyDescent="0.25">
      <c r="B11" s="9">
        <v>5</v>
      </c>
      <c r="C11" s="22" t="s">
        <v>51</v>
      </c>
      <c r="D11" s="9" t="s">
        <v>6</v>
      </c>
      <c r="E11" s="17">
        <v>7</v>
      </c>
      <c r="F11" s="20"/>
      <c r="G11" s="20">
        <f>E11*F11</f>
        <v>0</v>
      </c>
      <c r="H11" s="20"/>
      <c r="I11" s="20">
        <f>G11+H11</f>
        <v>0</v>
      </c>
    </row>
    <row r="12" spans="2:9" s="35" customFormat="1" ht="24.75" customHeight="1" x14ac:dyDescent="0.25">
      <c r="B12" s="9">
        <v>6</v>
      </c>
      <c r="C12" s="8" t="s">
        <v>33</v>
      </c>
      <c r="D12" s="9" t="s">
        <v>6</v>
      </c>
      <c r="E12" s="17">
        <v>6</v>
      </c>
      <c r="F12" s="20"/>
      <c r="G12" s="20">
        <f t="shared" si="0"/>
        <v>0</v>
      </c>
      <c r="H12" s="20"/>
      <c r="I12" s="20">
        <f t="shared" si="1"/>
        <v>0</v>
      </c>
    </row>
    <row r="13" spans="2:9" s="35" customFormat="1" ht="26.25" customHeight="1" x14ac:dyDescent="0.25">
      <c r="B13" s="9">
        <v>7</v>
      </c>
      <c r="C13" s="8" t="s">
        <v>35</v>
      </c>
      <c r="D13" s="9" t="s">
        <v>6</v>
      </c>
      <c r="E13" s="17">
        <v>2.65</v>
      </c>
      <c r="F13" s="20"/>
      <c r="G13" s="20">
        <f t="shared" si="0"/>
        <v>0</v>
      </c>
      <c r="H13" s="20"/>
      <c r="I13" s="20">
        <f t="shared" si="1"/>
        <v>0</v>
      </c>
    </row>
    <row r="14" spans="2:9" s="35" customFormat="1" ht="27" customHeight="1" x14ac:dyDescent="0.25">
      <c r="B14" s="9">
        <v>8</v>
      </c>
      <c r="C14" s="22" t="s">
        <v>39</v>
      </c>
      <c r="D14" s="9" t="s">
        <v>6</v>
      </c>
      <c r="E14" s="17">
        <v>0.75</v>
      </c>
      <c r="F14" s="20"/>
      <c r="G14" s="20">
        <f t="shared" si="0"/>
        <v>0</v>
      </c>
      <c r="H14" s="20"/>
      <c r="I14" s="20">
        <f t="shared" si="1"/>
        <v>0</v>
      </c>
    </row>
    <row r="15" spans="2:9" s="35" customFormat="1" ht="28.5" customHeight="1" x14ac:dyDescent="0.25">
      <c r="B15" s="9">
        <v>9</v>
      </c>
      <c r="C15" s="22" t="s">
        <v>38</v>
      </c>
      <c r="D15" s="9" t="s">
        <v>6</v>
      </c>
      <c r="E15" s="17">
        <v>0.75</v>
      </c>
      <c r="F15" s="20"/>
      <c r="G15" s="20">
        <f>E15*F15</f>
        <v>0</v>
      </c>
      <c r="H15" s="20"/>
      <c r="I15" s="20">
        <f>G15+H15</f>
        <v>0</v>
      </c>
    </row>
    <row r="16" spans="2:9" s="35" customFormat="1" ht="15.75" customHeight="1" x14ac:dyDescent="0.25">
      <c r="B16" s="9">
        <v>10</v>
      </c>
      <c r="C16" s="22" t="s">
        <v>23</v>
      </c>
      <c r="D16" s="9" t="s">
        <v>6</v>
      </c>
      <c r="E16" s="17">
        <v>2.1</v>
      </c>
      <c r="F16" s="20"/>
      <c r="G16" s="20">
        <f t="shared" si="0"/>
        <v>0</v>
      </c>
      <c r="H16" s="20"/>
      <c r="I16" s="20">
        <f t="shared" si="1"/>
        <v>0</v>
      </c>
    </row>
    <row r="17" spans="2:11" s="35" customFormat="1" ht="26.25" customHeight="1" x14ac:dyDescent="0.25">
      <c r="B17" s="9">
        <v>11</v>
      </c>
      <c r="C17" s="8" t="s">
        <v>55</v>
      </c>
      <c r="D17" s="9" t="s">
        <v>10</v>
      </c>
      <c r="E17" s="17">
        <v>252</v>
      </c>
      <c r="F17" s="20"/>
      <c r="G17" s="20">
        <f t="shared" si="0"/>
        <v>0</v>
      </c>
      <c r="H17" s="20"/>
      <c r="I17" s="20">
        <f t="shared" si="1"/>
        <v>0</v>
      </c>
    </row>
    <row r="18" spans="2:11" s="35" customFormat="1" ht="26.25" customHeight="1" x14ac:dyDescent="0.25">
      <c r="B18" s="9">
        <v>12</v>
      </c>
      <c r="C18" s="8" t="s">
        <v>37</v>
      </c>
      <c r="D18" s="9" t="s">
        <v>6</v>
      </c>
      <c r="E18" s="17">
        <v>40</v>
      </c>
      <c r="F18" s="20"/>
      <c r="G18" s="20">
        <f t="shared" si="0"/>
        <v>0</v>
      </c>
      <c r="H18" s="20"/>
      <c r="I18" s="20">
        <f t="shared" si="1"/>
        <v>0</v>
      </c>
    </row>
    <row r="19" spans="2:11" s="35" customFormat="1" ht="27" customHeight="1" x14ac:dyDescent="0.25">
      <c r="B19" s="9">
        <v>13</v>
      </c>
      <c r="C19" s="8" t="s">
        <v>36</v>
      </c>
      <c r="D19" s="9" t="s">
        <v>6</v>
      </c>
      <c r="E19" s="17">
        <v>64</v>
      </c>
      <c r="F19" s="20"/>
      <c r="G19" s="20">
        <f t="shared" si="0"/>
        <v>0</v>
      </c>
      <c r="H19" s="20"/>
      <c r="I19" s="20">
        <f t="shared" si="1"/>
        <v>0</v>
      </c>
    </row>
    <row r="20" spans="2:11" s="35" customFormat="1" ht="27" customHeight="1" x14ac:dyDescent="0.25">
      <c r="B20" s="9">
        <v>14</v>
      </c>
      <c r="C20" s="8" t="s">
        <v>52</v>
      </c>
      <c r="D20" s="9" t="s">
        <v>6</v>
      </c>
      <c r="E20" s="17">
        <v>30</v>
      </c>
      <c r="F20" s="20"/>
      <c r="G20" s="20">
        <f>E20*F20</f>
        <v>0</v>
      </c>
      <c r="H20" s="20"/>
      <c r="I20" s="20">
        <f>G20+H20</f>
        <v>0</v>
      </c>
    </row>
    <row r="21" spans="2:11" s="35" customFormat="1" ht="15.75" customHeight="1" x14ac:dyDescent="0.25">
      <c r="B21" s="9">
        <v>15</v>
      </c>
      <c r="C21" s="8" t="s">
        <v>53</v>
      </c>
      <c r="D21" s="9" t="s">
        <v>10</v>
      </c>
      <c r="E21" s="17">
        <v>1500</v>
      </c>
      <c r="F21" s="20"/>
      <c r="G21" s="20">
        <f t="shared" si="0"/>
        <v>0</v>
      </c>
      <c r="H21" s="20"/>
      <c r="I21" s="20">
        <f t="shared" si="1"/>
        <v>0</v>
      </c>
      <c r="K21" s="37"/>
    </row>
    <row r="22" spans="2:11" s="35" customFormat="1" ht="39" customHeight="1" x14ac:dyDescent="0.25">
      <c r="B22" s="9">
        <v>16</v>
      </c>
      <c r="C22" s="8" t="s">
        <v>46</v>
      </c>
      <c r="D22" s="9" t="s">
        <v>10</v>
      </c>
      <c r="E22" s="17">
        <v>690</v>
      </c>
      <c r="F22" s="20"/>
      <c r="G22" s="20">
        <f t="shared" si="0"/>
        <v>0</v>
      </c>
      <c r="H22" s="20"/>
      <c r="I22" s="20">
        <f t="shared" si="1"/>
        <v>0</v>
      </c>
      <c r="K22" s="37"/>
    </row>
    <row r="23" spans="2:11" s="35" customFormat="1" ht="16.5" customHeight="1" x14ac:dyDescent="0.25">
      <c r="B23" s="9">
        <v>17</v>
      </c>
      <c r="C23" s="8" t="s">
        <v>43</v>
      </c>
      <c r="D23" s="9" t="s">
        <v>10</v>
      </c>
      <c r="E23" s="17">
        <v>140</v>
      </c>
      <c r="F23" s="20"/>
      <c r="G23" s="20">
        <f>E23*F23</f>
        <v>0</v>
      </c>
      <c r="H23" s="20"/>
      <c r="I23" s="20">
        <f>G23+H23</f>
        <v>0</v>
      </c>
      <c r="K23" s="37"/>
    </row>
    <row r="24" spans="2:11" s="35" customFormat="1" ht="27.75" customHeight="1" x14ac:dyDescent="0.25">
      <c r="B24" s="9">
        <v>18</v>
      </c>
      <c r="C24" s="8" t="s">
        <v>47</v>
      </c>
      <c r="D24" s="9" t="s">
        <v>10</v>
      </c>
      <c r="E24" s="17">
        <v>840</v>
      </c>
      <c r="F24" s="20"/>
      <c r="G24" s="20">
        <f>E24*F24</f>
        <v>0</v>
      </c>
      <c r="H24" s="20"/>
      <c r="I24" s="20">
        <f>G24+H24</f>
        <v>0</v>
      </c>
      <c r="K24" s="37"/>
    </row>
    <row r="25" spans="2:11" s="35" customFormat="1" ht="14.25" customHeight="1" x14ac:dyDescent="0.25">
      <c r="B25" s="9">
        <v>19</v>
      </c>
      <c r="C25" s="8" t="s">
        <v>30</v>
      </c>
      <c r="D25" s="9" t="s">
        <v>6</v>
      </c>
      <c r="E25" s="17">
        <v>2.9</v>
      </c>
      <c r="F25" s="20"/>
      <c r="G25" s="20">
        <f t="shared" si="0"/>
        <v>0</v>
      </c>
      <c r="H25" s="20"/>
      <c r="I25" s="20">
        <f t="shared" si="1"/>
        <v>0</v>
      </c>
      <c r="K25" s="37"/>
    </row>
    <row r="26" spans="2:11" s="35" customFormat="1" ht="28.5" customHeight="1" x14ac:dyDescent="0.25">
      <c r="B26" s="9">
        <v>20</v>
      </c>
      <c r="C26" s="8" t="s">
        <v>45</v>
      </c>
      <c r="D26" s="9" t="s">
        <v>21</v>
      </c>
      <c r="E26" s="17">
        <v>1</v>
      </c>
      <c r="F26" s="20"/>
      <c r="G26" s="20">
        <f t="shared" si="0"/>
        <v>0</v>
      </c>
      <c r="H26" s="20"/>
      <c r="I26" s="20">
        <f t="shared" si="1"/>
        <v>0</v>
      </c>
      <c r="K26" s="37"/>
    </row>
    <row r="27" spans="2:11" s="35" customFormat="1" ht="14.25" customHeight="1" x14ac:dyDescent="0.25">
      <c r="B27" s="9">
        <v>21</v>
      </c>
      <c r="C27" s="8" t="s">
        <v>11</v>
      </c>
      <c r="D27" s="9"/>
      <c r="E27" s="17">
        <v>1</v>
      </c>
      <c r="F27" s="20"/>
      <c r="G27" s="20">
        <f t="shared" si="0"/>
        <v>0</v>
      </c>
      <c r="H27" s="20"/>
      <c r="I27" s="20">
        <f t="shared" si="1"/>
        <v>0</v>
      </c>
      <c r="K27" s="37"/>
    </row>
    <row r="28" spans="2:11" s="35" customFormat="1" ht="12.75" customHeight="1" x14ac:dyDescent="0.25">
      <c r="B28" s="9">
        <v>22</v>
      </c>
      <c r="C28" s="8" t="s">
        <v>18</v>
      </c>
      <c r="D28" s="9" t="s">
        <v>21</v>
      </c>
      <c r="E28" s="17">
        <v>1</v>
      </c>
      <c r="F28" s="20"/>
      <c r="G28" s="20">
        <f t="shared" si="0"/>
        <v>0</v>
      </c>
      <c r="H28" s="20"/>
      <c r="I28" s="20">
        <f t="shared" si="1"/>
        <v>0</v>
      </c>
    </row>
    <row r="29" spans="2:11" s="35" customFormat="1" ht="13.5" customHeight="1" x14ac:dyDescent="0.25">
      <c r="B29" s="9">
        <v>23</v>
      </c>
      <c r="C29" s="8" t="s">
        <v>32</v>
      </c>
      <c r="D29" s="9" t="s">
        <v>17</v>
      </c>
      <c r="E29" s="17">
        <v>268</v>
      </c>
      <c r="F29" s="20"/>
      <c r="G29" s="20">
        <f t="shared" si="0"/>
        <v>0</v>
      </c>
      <c r="H29" s="20"/>
      <c r="I29" s="20">
        <f t="shared" si="1"/>
        <v>0</v>
      </c>
    </row>
    <row r="30" spans="2:11" s="35" customFormat="1" ht="15" customHeight="1" x14ac:dyDescent="0.25">
      <c r="B30" s="9">
        <v>24</v>
      </c>
      <c r="C30" s="8" t="s">
        <v>54</v>
      </c>
      <c r="D30" s="9" t="s">
        <v>6</v>
      </c>
      <c r="E30" s="17">
        <v>1.62</v>
      </c>
      <c r="F30" s="20"/>
      <c r="G30" s="20">
        <f t="shared" si="0"/>
        <v>0</v>
      </c>
      <c r="H30" s="20"/>
      <c r="I30" s="20">
        <f t="shared" si="1"/>
        <v>0</v>
      </c>
    </row>
    <row r="31" spans="2:11" s="35" customFormat="1" ht="26.25" customHeight="1" x14ac:dyDescent="0.25">
      <c r="B31" s="9">
        <v>25</v>
      </c>
      <c r="C31" s="8" t="s">
        <v>31</v>
      </c>
      <c r="D31" s="9" t="s">
        <v>7</v>
      </c>
      <c r="E31" s="17">
        <v>2</v>
      </c>
      <c r="F31" s="20"/>
      <c r="G31" s="20">
        <f t="shared" si="0"/>
        <v>0</v>
      </c>
      <c r="H31" s="20"/>
      <c r="I31" s="20">
        <f t="shared" si="1"/>
        <v>0</v>
      </c>
    </row>
    <row r="32" spans="2:11" s="35" customFormat="1" ht="13.5" customHeight="1" x14ac:dyDescent="0.25">
      <c r="B32" s="9">
        <v>26</v>
      </c>
      <c r="C32" s="8" t="s">
        <v>22</v>
      </c>
      <c r="D32" s="9" t="s">
        <v>7</v>
      </c>
      <c r="E32" s="17">
        <v>0</v>
      </c>
      <c r="F32" s="20"/>
      <c r="G32" s="20">
        <f t="shared" si="0"/>
        <v>0</v>
      </c>
      <c r="H32" s="20"/>
      <c r="I32" s="20">
        <f t="shared" si="1"/>
        <v>0</v>
      </c>
      <c r="J32" s="36"/>
    </row>
    <row r="33" spans="2:10" s="35" customFormat="1" ht="24.75" customHeight="1" x14ac:dyDescent="0.25">
      <c r="B33" s="9">
        <v>27</v>
      </c>
      <c r="C33" s="8" t="s">
        <v>44</v>
      </c>
      <c r="D33" s="9" t="s">
        <v>7</v>
      </c>
      <c r="E33" s="17">
        <v>1</v>
      </c>
      <c r="F33" s="20"/>
      <c r="G33" s="20">
        <f>E33*F33</f>
        <v>0</v>
      </c>
      <c r="H33" s="20"/>
      <c r="I33" s="20">
        <f>G33+H33</f>
        <v>0</v>
      </c>
      <c r="J33" s="36"/>
    </row>
    <row r="34" spans="2:10" s="35" customFormat="1" ht="16.5" customHeight="1" x14ac:dyDescent="0.25">
      <c r="B34" s="9">
        <v>28</v>
      </c>
      <c r="C34" s="8" t="s">
        <v>28</v>
      </c>
      <c r="D34" s="9" t="s">
        <v>10</v>
      </c>
      <c r="E34" s="17">
        <v>50</v>
      </c>
      <c r="F34" s="20"/>
      <c r="G34" s="20">
        <f t="shared" si="0"/>
        <v>0</v>
      </c>
      <c r="H34" s="20"/>
      <c r="I34" s="20">
        <f t="shared" si="1"/>
        <v>0</v>
      </c>
      <c r="J34" s="36"/>
    </row>
    <row r="35" spans="2:10" s="35" customFormat="1" ht="15" customHeight="1" x14ac:dyDescent="0.25">
      <c r="B35" s="9">
        <v>29</v>
      </c>
      <c r="C35" s="8" t="s">
        <v>29</v>
      </c>
      <c r="D35" s="9" t="s">
        <v>21</v>
      </c>
      <c r="E35" s="17">
        <v>1</v>
      </c>
      <c r="F35" s="20"/>
      <c r="G35" s="20">
        <f t="shared" si="0"/>
        <v>0</v>
      </c>
      <c r="H35" s="20"/>
      <c r="I35" s="20">
        <f t="shared" si="1"/>
        <v>0</v>
      </c>
      <c r="J35" s="36"/>
    </row>
    <row r="36" spans="2:10" s="35" customFormat="1" ht="25.5" customHeight="1" x14ac:dyDescent="0.25">
      <c r="B36" s="9">
        <v>30</v>
      </c>
      <c r="C36" s="8" t="s">
        <v>26</v>
      </c>
      <c r="D36" s="9" t="s">
        <v>21</v>
      </c>
      <c r="E36" s="17">
        <v>1</v>
      </c>
      <c r="F36" s="20"/>
      <c r="G36" s="20">
        <f t="shared" si="0"/>
        <v>0</v>
      </c>
      <c r="H36" s="20"/>
      <c r="I36" s="20">
        <f t="shared" si="1"/>
        <v>0</v>
      </c>
      <c r="J36" s="36"/>
    </row>
    <row r="37" spans="2:10" s="35" customFormat="1" ht="15" customHeight="1" x14ac:dyDescent="0.25">
      <c r="B37" s="9">
        <v>31</v>
      </c>
      <c r="C37" s="8" t="s">
        <v>27</v>
      </c>
      <c r="D37" s="9" t="s">
        <v>21</v>
      </c>
      <c r="E37" s="17">
        <v>1</v>
      </c>
      <c r="F37" s="20"/>
      <c r="G37" s="20">
        <f t="shared" si="0"/>
        <v>0</v>
      </c>
      <c r="H37" s="20"/>
      <c r="I37" s="20">
        <f t="shared" si="1"/>
        <v>0</v>
      </c>
      <c r="J37" s="36"/>
    </row>
    <row r="38" spans="2:10" s="35" customFormat="1" ht="17.25" customHeight="1" x14ac:dyDescent="0.25">
      <c r="B38" s="9">
        <v>32</v>
      </c>
      <c r="C38" s="8" t="s">
        <v>42</v>
      </c>
      <c r="D38" s="9" t="s">
        <v>7</v>
      </c>
      <c r="E38" s="17">
        <v>2</v>
      </c>
      <c r="F38" s="20"/>
      <c r="G38" s="20">
        <f>E38*F38</f>
        <v>0</v>
      </c>
      <c r="H38" s="20"/>
      <c r="I38" s="20">
        <f>G38+H38</f>
        <v>0</v>
      </c>
      <c r="J38" s="36"/>
    </row>
    <row r="39" spans="2:10" s="35" customFormat="1" ht="15" customHeight="1" x14ac:dyDescent="0.25">
      <c r="B39" s="9">
        <v>33</v>
      </c>
      <c r="C39" s="8" t="s">
        <v>15</v>
      </c>
      <c r="D39" s="9" t="s">
        <v>14</v>
      </c>
      <c r="E39" s="17">
        <v>3</v>
      </c>
      <c r="F39" s="20"/>
      <c r="G39" s="20">
        <f t="shared" si="0"/>
        <v>0</v>
      </c>
      <c r="H39" s="20"/>
      <c r="I39" s="20">
        <f t="shared" si="1"/>
        <v>0</v>
      </c>
      <c r="J39" s="36"/>
    </row>
    <row r="40" spans="2:10" ht="15" customHeight="1" x14ac:dyDescent="0.25">
      <c r="B40" s="11" t="s">
        <v>9</v>
      </c>
      <c r="C40" s="10" t="s">
        <v>41</v>
      </c>
      <c r="D40" s="11" t="s">
        <v>9</v>
      </c>
      <c r="E40" s="16">
        <v>1</v>
      </c>
      <c r="F40" s="19"/>
      <c r="G40" s="19">
        <f t="shared" si="0"/>
        <v>0</v>
      </c>
      <c r="H40" s="28">
        <v>0</v>
      </c>
      <c r="I40" s="19">
        <f t="shared" si="1"/>
        <v>0</v>
      </c>
      <c r="J40" s="3"/>
    </row>
    <row r="41" spans="2:10" ht="21" customHeight="1" x14ac:dyDescent="0.25">
      <c r="B41" s="1"/>
      <c r="C41" s="12" t="s">
        <v>3</v>
      </c>
      <c r="D41" s="13"/>
      <c r="E41" s="18"/>
      <c r="F41" s="21" t="s">
        <v>9</v>
      </c>
      <c r="G41" s="32">
        <f>SUM(G7:G40)</f>
        <v>0</v>
      </c>
      <c r="H41" s="29">
        <f>SUM(H7:H40)</f>
        <v>0</v>
      </c>
      <c r="I41" s="30">
        <f>G41+H41</f>
        <v>0</v>
      </c>
    </row>
    <row r="42" spans="2:10" ht="25.5" customHeight="1" x14ac:dyDescent="0.25">
      <c r="B42" s="23"/>
      <c r="C42" s="24"/>
      <c r="D42" s="25"/>
      <c r="E42" s="26"/>
      <c r="F42" s="27"/>
      <c r="G42" s="33" t="s">
        <v>24</v>
      </c>
      <c r="H42" s="31" t="s">
        <v>25</v>
      </c>
      <c r="I42" s="34" t="s">
        <v>20</v>
      </c>
    </row>
  </sheetData>
  <mergeCells count="3">
    <mergeCell ref="C1:I1"/>
    <mergeCell ref="B2:I3"/>
    <mergeCell ref="B4:I4"/>
  </mergeCells>
  <pageMargins left="0.81" right="0.43307086614173229" top="0.27559055118110237" bottom="0.23622047244094491" header="0.23622047244094491" footer="0.23622047244094491"/>
  <pageSetup paperSize="9" scale="83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спецификация </vt:lpstr>
      <vt:lpstr>'спецификация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2021-05-26T12:33:16Z</dcterms:modified>
</cp:coreProperties>
</file>