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085" windowHeight="7530"/>
  </bookViews>
  <sheets>
    <sheet name="корректировка 1" sheetId="2" r:id="rId1"/>
  </sheets>
  <calcPr calcId="145621"/>
</workbook>
</file>

<file path=xl/calcChain.xml><?xml version="1.0" encoding="utf-8"?>
<calcChain xmlns="http://schemas.openxmlformats.org/spreadsheetml/2006/main">
  <c r="I143" i="2" l="1"/>
  <c r="I142" i="2"/>
  <c r="I139" i="2"/>
  <c r="I138" i="2"/>
  <c r="I135" i="2"/>
  <c r="I134" i="2"/>
  <c r="I133" i="2"/>
  <c r="I132" i="2"/>
  <c r="I131" i="2"/>
  <c r="I130" i="2"/>
  <c r="I129" i="2"/>
  <c r="I128" i="2"/>
  <c r="I127" i="2"/>
  <c r="I126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4" i="2"/>
  <c r="I15" i="2"/>
  <c r="I14" i="2"/>
  <c r="I13" i="2"/>
  <c r="I12" i="2"/>
  <c r="I11" i="2"/>
  <c r="I10" i="2"/>
  <c r="I9" i="2"/>
  <c r="I8" i="2"/>
  <c r="I7" i="2"/>
  <c r="I6" i="2"/>
  <c r="I5" i="2"/>
  <c r="I145" i="2" s="1"/>
  <c r="J145" i="2" s="1"/>
</calcChain>
</file>

<file path=xl/sharedStrings.xml><?xml version="1.0" encoding="utf-8"?>
<sst xmlns="http://schemas.openxmlformats.org/spreadsheetml/2006/main" count="372" uniqueCount="230">
  <si>
    <t>ПЭ100 SDR17 ∅140 × 8,3 ГОСТ 18599       длиной 12 м. (гильза)</t>
  </si>
  <si>
    <t>Тройник переходной из сополимера полипропилена "Рандом сополимер" PP-R  тип 3 ( PRC-R)  диаметром 25х20 мм</t>
  </si>
  <si>
    <t>Вентиль бронзовый (латунные) запорные муфтовые, марка 15Б1П, давление 1,6 (16) Мпа (кгс/см2), диаметр 20 мм</t>
  </si>
  <si>
    <t>Муфта соединительная  из сополимера полипропилена "Рандом сополимер" PP-R  тип 3 ( PRC-R)  диаметром 20 мм</t>
  </si>
  <si>
    <t>2.6</t>
  </si>
  <si>
    <t>2.1</t>
  </si>
  <si>
    <t>1.8</t>
  </si>
  <si>
    <t>2.5</t>
  </si>
  <si>
    <t>4</t>
  </si>
  <si>
    <t>3</t>
  </si>
  <si>
    <t>1.6</t>
  </si>
  <si>
    <t>19</t>
  </si>
  <si>
    <t>ШТ</t>
  </si>
  <si>
    <t>2.8</t>
  </si>
  <si>
    <t>2.7</t>
  </si>
  <si>
    <t>2.9</t>
  </si>
  <si>
    <t>6</t>
  </si>
  <si>
    <t>5</t>
  </si>
  <si>
    <t>…</t>
  </si>
  <si>
    <t>7</t>
  </si>
  <si>
    <t>2</t>
  </si>
  <si>
    <t>2.2</t>
  </si>
  <si>
    <t>1.3</t>
  </si>
  <si>
    <t>1.4</t>
  </si>
  <si>
    <t>шт.</t>
  </si>
  <si>
    <t>28</t>
  </si>
  <si>
    <t>1.2</t>
  </si>
  <si>
    <t>1.9</t>
  </si>
  <si>
    <t xml:space="preserve"> </t>
  </si>
  <si>
    <t>2.4</t>
  </si>
  <si>
    <t>2.3</t>
  </si>
  <si>
    <t>м</t>
  </si>
  <si>
    <t>1.5</t>
  </si>
  <si>
    <t>30</t>
  </si>
  <si>
    <t>45</t>
  </si>
  <si>
    <t>1.7</t>
  </si>
  <si>
    <t>1.1</t>
  </si>
  <si>
    <t>Задвижка МВЗ 30ч39р РУ16 ∅100                          ГОСТ 5762</t>
  </si>
  <si>
    <t>ПЭ100 SDR17 ∅110 × 6,6 ГОСТ 18599     Отвод 90 гр., 45 гр., 30 гр.</t>
  </si>
  <si>
    <t>ПЭ100 SDR17 ∅75 × 4,5 ГОСТ 18599       Отвод 90 гр., 45 гр., 30 гр.</t>
  </si>
  <si>
    <t>ПЭ100 SDR17 ∅90× 5,4 ГОСТ 18599        Отвод 90 гр., 45 гр., 30 гр.</t>
  </si>
  <si>
    <t>ПЭ100 SDR17 ∅110  ГОСТ 18599                              Тройник литой 110 ÷ 110</t>
  </si>
  <si>
    <t>Тройник  из сополимера полипропилена "Рандом сополимер" PP-R  тип 3 ( PRC-R)  диаметром 20 мм</t>
  </si>
  <si>
    <t>ПЭ100 SDR17 ∅125 × 7,4 ГОСТ 18599     Отвод 90 гр.</t>
  </si>
  <si>
    <t xml:space="preserve">ПЭ100 SDR17 ∅125 × 7,4 ГОСТ 18599     Заглушка  </t>
  </si>
  <si>
    <t xml:space="preserve">ПЭ100 SDR17 ∅110 × 6,6 ГОСТ 18599     Заглушка  </t>
  </si>
  <si>
    <t>Сумма, руб.                                без НДС</t>
  </si>
  <si>
    <t xml:space="preserve">ПЭ100 SDR17 ∅50 × 3 ГОСТ 18599            Бурт ∅50 </t>
  </si>
  <si>
    <t>Трубы напорные PN 20 из полипропилену PPRC  Д 20 мм</t>
  </si>
  <si>
    <t xml:space="preserve">ПЭ100 SDR17 ∅90× 5,4 ГОСТ 18599          Бурт ∅90 </t>
  </si>
  <si>
    <t xml:space="preserve">ПЭ100 SDR17 ∅75 × 4,5  ГОСТ 18599        Бурт ∅63 </t>
  </si>
  <si>
    <t xml:space="preserve">ПЭ100 SDR17 ∅75 × 4,5  ГОСТ 18599        Бурт ∅75 </t>
  </si>
  <si>
    <t xml:space="preserve">ПЭ100 SDR17 ∅125 × 7,4 ГОСТ 18599     Бурт ∅125 </t>
  </si>
  <si>
    <t xml:space="preserve">ПЭ100 SDR17 ∅110 × 6,6 ГОСТ 18599     Бурт ∅110 </t>
  </si>
  <si>
    <t>Итого по Разделу дополнительные работы / затраты</t>
  </si>
  <si>
    <t>Трубки теплоизоляционные из вспененного каучука типа "K-ELEX ST" для поверхностей с температурой -40  ͦС до + 105  ͦС, внутренний диаметр 28 мм, толщина 9 мм</t>
  </si>
  <si>
    <t>ПЭ100 SDR17 ∅75  ГОСТ 18599                              Тройник литой 75 ÷ 75</t>
  </si>
  <si>
    <t>ПЭ100 SDR17 ∅90  ГОСТ 18599                              Тройник литой 90 ÷ 90</t>
  </si>
  <si>
    <t>Задвижка МВЗ 30ч39р РУ16 ∅50                          ГОСТ 5762</t>
  </si>
  <si>
    <t>Задвижка МВЗ 30ч39р РУ16 ∅125                         ГОСТ 5762</t>
  </si>
  <si>
    <t>________________________ 
/_________________________________/</t>
  </si>
  <si>
    <t>сквозная арифметическая проверка - на печать не выводится</t>
  </si>
  <si>
    <t>Седловидное ответвление с отводом резьбовым ∅110 ÷ 1.1/2″</t>
  </si>
  <si>
    <t>Седловидное ответвление с отводом резьбовым ∅50 ÷ 1.1/4″</t>
  </si>
  <si>
    <t>Седловидное ответвление с отводом резьбовым ∅90 ÷ 1.1/4″</t>
  </si>
  <si>
    <t>Седловидное ответвление с отводом резьбовым ∅125 ÷ 1.1/2″</t>
  </si>
  <si>
    <t>Седловидное ответвление с отводом резьбовым ∅75 ÷ 1.1/4″</t>
  </si>
  <si>
    <t>ПЭ100 SDR17 ∅110 × 6,6 ГОСТ 18599     Седелка 110 ÷ 2 дюйма</t>
  </si>
  <si>
    <t>Седловидное ответвление с отводом резьбовым ∅63 ÷ 1.1/4″</t>
  </si>
  <si>
    <t>Седловидное ответвление с отводом резьбовым ∅40 ÷ 1.1/4″</t>
  </si>
  <si>
    <t>ПЭ100 SDR17 ∅125 × 7,4 ГОСТ 18599     Седелка 125 ÷ 2 дюйма</t>
  </si>
  <si>
    <t>ПЭ100 SDR17 ∅50 × 3 ГОСТ 18599          Отвод 90 гр., 45 гр., 30 гр.</t>
  </si>
  <si>
    <t>ПЭ100 SDR17 ∅63 × 3,8 ГОСТ 18599        Отвод 90 гр., 45 гр., 30 гр.</t>
  </si>
  <si>
    <t>Цена за ед. мат-ла, руб.    без НДС</t>
  </si>
  <si>
    <t>Система водоснабжения  корпуса №2</t>
  </si>
  <si>
    <t>Бочонок(сгон) стальной оцинкованный     ∅50</t>
  </si>
  <si>
    <t>ПЭ100 SDR17 ∅125 × 7,4 ГОСТ 18599     Труба</t>
  </si>
  <si>
    <t xml:space="preserve">Фланец металлический под бурт                        ∅90  ГОСТ 12815-80 </t>
  </si>
  <si>
    <t xml:space="preserve">Фланец металлический под бурт                        ∅75  ГОСТ 12815-80 </t>
  </si>
  <si>
    <t xml:space="preserve">Фланец металлический под бурт                        ∅50  ГОСТ 12815-80 </t>
  </si>
  <si>
    <t xml:space="preserve">Фланец металлический под бурт                        ∅110  ГОСТ 12815-80 </t>
  </si>
  <si>
    <t>ПЭ100 SDR17 ∅160 × 9,5 ГОСТ 18599                     длиной 12 м. (гильза)</t>
  </si>
  <si>
    <t xml:space="preserve">Фланец металлический под бурт                        ∅63  ГОСТ 12815-80 </t>
  </si>
  <si>
    <t xml:space="preserve">Фланец металлический под бурт                        ∅125  ГОСТ 12815-80 </t>
  </si>
  <si>
    <t>Кран шаровый, шаровой ∅25 мм вн.-нар.р,</t>
  </si>
  <si>
    <t>Кран шаровый, шаровой ∅20 мм вн.-нар.р,</t>
  </si>
  <si>
    <t>Задвижка МВЗ 30ч39р РУ16 ∅80                          ГОСТ 5762</t>
  </si>
  <si>
    <t>Задвижка МВЗ 30ч39р РУ16 ∅40                          ГОСТ 5762</t>
  </si>
  <si>
    <t>Цена за ед. работ, руб.                               без НДС</t>
  </si>
  <si>
    <t>Корректировка объемов/видов работ  (на усмотрение претендента)</t>
  </si>
  <si>
    <t>Держатели пластиковые с защелкой для крепления труб Дм 20 мм</t>
  </si>
  <si>
    <t>Задвижка МВЗ 30ч39р РУ16 ∅65                          ГОСТ 5762</t>
  </si>
  <si>
    <t>Изоляция трубопроводов  изделиями из вспененного каучука, вспененного полиэтилена, трубками</t>
  </si>
  <si>
    <t xml:space="preserve">Угольник 90 ͦ из сополимера полипропилена "Рандом сополимер" PP-R  тип 3 ( PRC-R)  Д 20 мм </t>
  </si>
  <si>
    <t>ПЭ100 SDR17 ∅125  ГОСТ 18599                              Тройник редукционный 125 ÷ 110</t>
  </si>
  <si>
    <t>ПЭ100 SDR17 ∅125  ГОСТ 18599                              Тройник редукционный 125 ÷ 75(63)</t>
  </si>
  <si>
    <t>ПЭ100 SDR17 ∅40 × 2,8 ГОСТ 18599       Труба</t>
  </si>
  <si>
    <t>ПЭ100 SDR17 ∅90× 5,4 ГОСТ 18599        Труба</t>
  </si>
  <si>
    <t>ПЭ100 SDR17 ∅50 × 3 ГОСТ 18599          Труба</t>
  </si>
  <si>
    <t>ПЭ100 SDR17 ∅63 × 3,8 ГОСТ 18599        Труба</t>
  </si>
  <si>
    <t>ПЭ100 SDR17 ∅75 × 4,5 ГОСТ 18599       Труба</t>
  </si>
  <si>
    <t xml:space="preserve">ПЭ100 SDR17 ∅110 × 6,6 ГОСТ 18599     Труба </t>
  </si>
  <si>
    <t>Седловидное ответвление с отводом резьбовым ∅63 ÷ 3/4</t>
  </si>
  <si>
    <t>ИТОГО по Разделу корректировка объемов / видов работ</t>
  </si>
  <si>
    <t>Седловидное ответвление с отводом резьбовым ∅40 ÷ 3/4</t>
  </si>
  <si>
    <t>Седловидное ответвление с отводом резьбовым ∅75 ÷ 3/4</t>
  </si>
  <si>
    <t xml:space="preserve">ПЭ100 SDR17 ∅75 × 4,5 ГОСТ 18599           Заглушка  </t>
  </si>
  <si>
    <t>Седловидное ответвление с отводом резьбовым ∅90 ÷ 3/4</t>
  </si>
  <si>
    <t>Прокладка трубопроводов из напорных полиэтиленовых труб</t>
  </si>
  <si>
    <t xml:space="preserve">ПЭ100 SDR17 ∅40 × 2,8 ГОСТ 18599            Заглушка  </t>
  </si>
  <si>
    <t xml:space="preserve">ПЭ100 SDR17 ∅50 × 3 ГОСТ 18599            Заглушка  </t>
  </si>
  <si>
    <t>Седловидное ответвление с отводом резьбовым ∅50 ÷ 3/4</t>
  </si>
  <si>
    <t>Седловидное ответвление с отводом резьбовым ∅110 ÷ 3/4</t>
  </si>
  <si>
    <t xml:space="preserve">ПЭ100 SDR17 ∅63 × 3,8 ГОСТ 18599            Заглушка  </t>
  </si>
  <si>
    <t xml:space="preserve">ПЭ100 SDR17 ∅90× 5,4 ГОСТ 18599            Заглушка  </t>
  </si>
  <si>
    <t>Примечания</t>
  </si>
  <si>
    <t>ПРИМЕЧАНИЕ</t>
  </si>
  <si>
    <t>Ед. изм.</t>
  </si>
  <si>
    <t>ПЭ100 SDR17 ∅90  ГОСТ 18599                              Переход электросварной 90 ÷ 75</t>
  </si>
  <si>
    <t>Дополнительные не учтенные в форме расчета работы / затраты (на усмотрение претендента)</t>
  </si>
  <si>
    <t>ПЭ100 SDR17 ∅110  ГОСТ 18599                              Тройник редукционный 110 ÷ 63</t>
  </si>
  <si>
    <t>ПЭ100 SDR17 ∅75  ГОСТ 18599                              Переход электросварной 75 ÷ 63</t>
  </si>
  <si>
    <t>ПЭ100 SDR17 ∅110  ГОСТ 18599                              Тройник редукционный 110 ÷ 50</t>
  </si>
  <si>
    <t>ПЭ100 SDR17 ∅50  ГОСТ 18599                              Переход электросварной 50 ÷ 40</t>
  </si>
  <si>
    <t>ПЭ100 SDR17 ∅110  ГОСТ 18599                              Тройник редукционный 110 ÷ 90</t>
  </si>
  <si>
    <t>ПЭ100 SDR17 ∅110  ГОСТ 18599                              Тройник редукционный 110 ÷ 75</t>
  </si>
  <si>
    <t>ПЭ100 SDR17 ∅63  ГОСТ 18599                              Тройник электросварной 63 ÷ 63</t>
  </si>
  <si>
    <t>ПЭ100 SDR17 ∅75  ГОСТ 18599                              Переход электросварной 75 ÷ 50</t>
  </si>
  <si>
    <t>ПЭ100 SDR17 ∅63  ГОСТ 18599                              Переход электросварной 63 ÷ 50</t>
  </si>
  <si>
    <t>ПЭ100 SDR17 ∅40  ГОСТ 18599                              Тройник электросварной 40 ÷ 40</t>
  </si>
  <si>
    <t>ПЭ100 SDR17 ∅125  ГОСТ 18599                              Тройник редукционный 125 ÷ 90</t>
  </si>
  <si>
    <t>ПЭ100 SDR17 ∅50  ГОСТ 18599                              Тройник электросварной 50 ÷ 50</t>
  </si>
  <si>
    <t>Вентиль латунный муфтовый 15б 3р Ду50</t>
  </si>
  <si>
    <t>Итого по корпусу №2</t>
  </si>
  <si>
    <t>Итого по отоплению</t>
  </si>
  <si>
    <t>Расходные материалы</t>
  </si>
  <si>
    <t>Наименование работ, материалов</t>
  </si>
  <si>
    <t>(подпись, ФИО руководителя)</t>
  </si>
  <si>
    <t>Муфта электросварная 125</t>
  </si>
  <si>
    <t>Муфта электросварная 110</t>
  </si>
  <si>
    <t>Гидравлические испытания</t>
  </si>
  <si>
    <t>ОБЩИЙ ИТОГ , руб. без НДС:</t>
  </si>
  <si>
    <t>1.22</t>
  </si>
  <si>
    <t>1.15</t>
  </si>
  <si>
    <t>метр</t>
  </si>
  <si>
    <t>10 м</t>
  </si>
  <si>
    <t>1.67</t>
  </si>
  <si>
    <t>1.16</t>
  </si>
  <si>
    <t>1.13</t>
  </si>
  <si>
    <t>1.69</t>
  </si>
  <si>
    <t>2,65</t>
  </si>
  <si>
    <t>1.10</t>
  </si>
  <si>
    <t>компл.</t>
  </si>
  <si>
    <t>Кол-во</t>
  </si>
  <si>
    <t>1.12</t>
  </si>
  <si>
    <t>1.66</t>
  </si>
  <si>
    <t>1.19</t>
  </si>
  <si>
    <t>1.17</t>
  </si>
  <si>
    <t>1.20</t>
  </si>
  <si>
    <t>1.68</t>
  </si>
  <si>
    <t>2.10</t>
  </si>
  <si>
    <t>1.49</t>
  </si>
  <si>
    <t>1.29</t>
  </si>
  <si>
    <t>1.40</t>
  </si>
  <si>
    <t>278,25</t>
  </si>
  <si>
    <t>1.39</t>
  </si>
  <si>
    <t>1.24</t>
  </si>
  <si>
    <t>1.48</t>
  </si>
  <si>
    <t>1.46</t>
  </si>
  <si>
    <t>26,5</t>
  </si>
  <si>
    <t>1.11</t>
  </si>
  <si>
    <t>1.43</t>
  </si>
  <si>
    <t>1.27</t>
  </si>
  <si>
    <t>1.14</t>
  </si>
  <si>
    <t>1.32</t>
  </si>
  <si>
    <t>1.23</t>
  </si>
  <si>
    <t>1.21</t>
  </si>
  <si>
    <t>1.34</t>
  </si>
  <si>
    <t>М.П.</t>
  </si>
  <si>
    <t>1.36</t>
  </si>
  <si>
    <t>1.25</t>
  </si>
  <si>
    <t>1.18</t>
  </si>
  <si>
    <t>1.44</t>
  </si>
  <si>
    <t>100 м</t>
  </si>
  <si>
    <t>1.30</t>
  </si>
  <si>
    <t>1.52</t>
  </si>
  <si>
    <t>1.37</t>
  </si>
  <si>
    <t>1.31</t>
  </si>
  <si>
    <t>1.47</t>
  </si>
  <si>
    <t>№ п/п</t>
  </si>
  <si>
    <t>1.28</t>
  </si>
  <si>
    <t>238,235</t>
  </si>
  <si>
    <t>100 шт.</t>
  </si>
  <si>
    <t>1.57</t>
  </si>
  <si>
    <t>1.72</t>
  </si>
  <si>
    <t>1.62</t>
  </si>
  <si>
    <t>1.51</t>
  </si>
  <si>
    <t>1.55</t>
  </si>
  <si>
    <t>1.35</t>
  </si>
  <si>
    <t>1.64</t>
  </si>
  <si>
    <t>1.41</t>
  </si>
  <si>
    <t>1.60</t>
  </si>
  <si>
    <t>1.71</t>
  </si>
  <si>
    <t>1.42</t>
  </si>
  <si>
    <t>1.63</t>
  </si>
  <si>
    <t>1.50</t>
  </si>
  <si>
    <t>1.65</t>
  </si>
  <si>
    <t>1.61</t>
  </si>
  <si>
    <t>1.54</t>
  </si>
  <si>
    <t>1.70</t>
  </si>
  <si>
    <t>1.53</t>
  </si>
  <si>
    <t>1.33</t>
  </si>
  <si>
    <t>1.45</t>
  </si>
  <si>
    <t>1.26</t>
  </si>
  <si>
    <t>1.38</t>
  </si>
  <si>
    <t>1.59</t>
  </si>
  <si>
    <t>1.58</t>
  </si>
  <si>
    <t>1.56</t>
  </si>
  <si>
    <t>Муфта электросварная 50</t>
  </si>
  <si>
    <t>Муфта электросварная 40</t>
  </si>
  <si>
    <t>Система водоснабжения</t>
  </si>
  <si>
    <t>Комплект: болт + гайка</t>
  </si>
  <si>
    <t>Транспортные расходы</t>
  </si>
  <si>
    <t>Муфта электросварная 75</t>
  </si>
  <si>
    <t>Муфта электросварная 90</t>
  </si>
  <si>
    <t>Муфта электросварная 63</t>
  </si>
  <si>
    <t xml:space="preserve">Стоимость материалов составляет: </t>
  </si>
  <si>
    <t xml:space="preserve">Стоимость монтажных работ составляет : </t>
  </si>
  <si>
    <t xml:space="preserve">Приложение №1 к договору  </t>
  </si>
  <si>
    <t xml:space="preserve">Смета на реконструкцию системы водоснабжения  по адресу: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</si>
</sst>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7" x14ac:knownFonts="1">
    <font>
      <sz val="11"/>
      <color rgb="FF000000"/>
      <name val="Calibri"/>
    </font>
    <font>
      <sz val="11"/>
      <color rgb="FF000000"/>
      <name val="Arial"/>
    </font>
    <font>
      <sz val="10"/>
      <color rgb="FF000000"/>
      <name val="Calibri"/>
    </font>
    <font>
      <i/>
      <sz val="10"/>
      <color rgb="FF000000"/>
      <name val="Calibri"/>
    </font>
    <font>
      <i/>
      <sz val="10"/>
      <color rgb="FFA6A6A6"/>
      <name val="Calibri"/>
    </font>
    <font>
      <b/>
      <sz val="10"/>
      <color rgb="FF000000"/>
      <name val="Calibri"/>
    </font>
    <font>
      <b/>
      <i/>
      <sz val="10"/>
      <color rgb="FFA6A6A6"/>
      <name val="Calibri"/>
    </font>
    <font>
      <i/>
      <sz val="12"/>
      <color rgb="FFA6A6A6"/>
      <name val="Calibri"/>
    </font>
    <font>
      <u/>
      <sz val="10"/>
      <color rgb="FFFF0000"/>
      <name val="Calibri"/>
    </font>
    <font>
      <i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u/>
      <sz val="10"/>
      <color rgb="FF000000"/>
      <name val="Arial"/>
    </font>
    <font>
      <b/>
      <u/>
      <sz val="12"/>
      <color rgb="FF000000"/>
      <name val="Arial"/>
    </font>
    <font>
      <b/>
      <sz val="11"/>
      <color rgb="FF000000"/>
      <name val="Arial"/>
    </font>
    <font>
      <b/>
      <sz val="14"/>
      <color rgb="FF000000"/>
      <name val="Calibri"/>
    </font>
    <font>
      <b/>
      <u/>
      <sz val="10"/>
      <color rgb="FF000000"/>
      <name val="Arial"/>
    </font>
    <font>
      <b/>
      <sz val="11"/>
      <color rgb="FF000000"/>
      <name val="Calibri"/>
    </font>
    <font>
      <sz val="10"/>
      <color rgb="FFFF0000"/>
      <name val="Arial"/>
    </font>
    <font>
      <sz val="10"/>
      <color rgb="FF00CC00"/>
      <name val="Arial"/>
    </font>
    <font>
      <sz val="10"/>
      <color rgb="FF4646C1"/>
      <name val="Arial"/>
    </font>
    <font>
      <sz val="10"/>
      <color rgb="FFFF8433"/>
      <name val="Arial"/>
    </font>
    <font>
      <sz val="10"/>
      <color rgb="FFCC7500"/>
      <name val="Arial"/>
    </font>
    <font>
      <sz val="10"/>
      <color rgb="FFB2B200"/>
      <name val="Arial"/>
    </font>
    <font>
      <sz val="10"/>
      <color rgb="FF4C4CFF"/>
      <name val="Arial"/>
    </font>
    <font>
      <sz val="10"/>
      <color rgb="FFFF3333"/>
      <name val="Arial"/>
    </font>
    <font>
      <sz val="10"/>
      <color rgb="FFFF9D19"/>
      <name val="Arial"/>
    </font>
  </fonts>
  <fills count="6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left" vertical="center" wrapText="1"/>
    </xf>
    <xf numFmtId="164" fontId="4" fillId="0" borderId="0" xfId="0" applyNumberFormat="1" applyFont="1"/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0" fontId="5" fillId="0" borderId="0" xfId="0" applyFont="1"/>
    <xf numFmtId="0" fontId="4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left" vertical="center"/>
    </xf>
    <xf numFmtId="164" fontId="7" fillId="0" borderId="0" xfId="0" applyNumberFormat="1" applyFont="1"/>
    <xf numFmtId="164" fontId="8" fillId="2" borderId="8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2" fillId="2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4" fontId="11" fillId="4" borderId="5" xfId="0" applyNumberFormat="1" applyFont="1" applyFill="1" applyBorder="1" applyAlignment="1">
      <alignment horizontal="right" vertical="center" wrapText="1"/>
    </xf>
    <xf numFmtId="164" fontId="11" fillId="5" borderId="5" xfId="0" applyNumberFormat="1" applyFont="1" applyFill="1" applyBorder="1" applyAlignment="1">
      <alignment horizontal="right" vertical="center" wrapText="1"/>
    </xf>
    <xf numFmtId="164" fontId="10" fillId="4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3" fillId="2" borderId="7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 wrapText="1"/>
    </xf>
    <xf numFmtId="164" fontId="18" fillId="4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164" fontId="25" fillId="4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left" vertical="center"/>
    </xf>
    <xf numFmtId="49" fontId="16" fillId="2" borderId="16" xfId="0" applyNumberFormat="1" applyFont="1" applyFill="1" applyBorder="1" applyAlignment="1">
      <alignment horizontal="left" vertical="center"/>
    </xf>
    <xf numFmtId="49" fontId="16" fillId="2" borderId="17" xfId="0" applyNumberFormat="1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R160"/>
  <sheetViews>
    <sheetView tabSelected="1" zoomScaleNormal="100" zoomScaleSheetLayoutView="75" workbookViewId="0">
      <selection activeCell="T3" sqref="T3"/>
    </sheetView>
  </sheetViews>
  <sheetFormatPr defaultColWidth="9.140625" defaultRowHeight="12.75" x14ac:dyDescent="0.2"/>
  <cols>
    <col min="1" max="1" width="6.85546875" style="11" customWidth="1"/>
    <col min="2" max="2" width="37.42578125" style="43" customWidth="1"/>
    <col min="3" max="3" width="8.28515625" style="44" customWidth="1"/>
    <col min="4" max="4" width="8.85546875" style="45" customWidth="1"/>
    <col min="5" max="5" width="10.7109375" style="46" customWidth="1"/>
    <col min="6" max="6" width="11.28515625" style="46" customWidth="1"/>
    <col min="7" max="7" width="19.85546875" style="47" customWidth="1"/>
    <col min="8" max="8" width="1.5703125" style="48" hidden="1" customWidth="1"/>
    <col min="9" max="9" width="5.7109375" style="35" hidden="1" customWidth="1"/>
    <col min="10" max="10" width="17.140625" style="14" hidden="1" customWidth="1"/>
    <col min="11" max="11" width="24.85546875" style="14" hidden="1" customWidth="1"/>
    <col min="12" max="12" width="5.7109375" style="14" hidden="1" customWidth="1"/>
    <col min="13" max="13" width="6.85546875" style="14" hidden="1" customWidth="1"/>
    <col min="14" max="15" width="0" style="14" hidden="1" customWidth="1"/>
    <col min="16" max="255" width="9.140625" style="14"/>
    <col min="256" max="256" width="6.85546875" style="14" customWidth="1"/>
    <col min="257" max="257" width="59" style="14" customWidth="1"/>
    <col min="258" max="258" width="20.42578125" style="14" customWidth="1"/>
    <col min="259" max="259" width="7.5703125" style="14" customWidth="1"/>
    <col min="260" max="260" width="10" style="14" customWidth="1"/>
    <col min="261" max="261" width="18.5703125" style="14" customWidth="1"/>
    <col min="262" max="262" width="17.7109375" style="14" customWidth="1"/>
    <col min="263" max="263" width="21.5703125" style="14" customWidth="1"/>
    <col min="264" max="264" width="16.5703125" style="14" customWidth="1"/>
    <col min="265" max="265" width="24.140625" style="14" customWidth="1"/>
    <col min="266" max="266" width="36.5703125" style="14" customWidth="1"/>
    <col min="267" max="267" width="24.85546875" style="14" customWidth="1"/>
    <col min="268" max="268" width="5.7109375" style="14" customWidth="1"/>
    <col min="269" max="269" width="6.85546875" style="14" customWidth="1"/>
    <col min="270" max="511" width="9.140625" style="14"/>
    <col min="512" max="512" width="6.85546875" style="14" customWidth="1"/>
    <col min="513" max="513" width="59" style="14" customWidth="1"/>
    <col min="514" max="514" width="20.42578125" style="14" customWidth="1"/>
    <col min="515" max="515" width="7.5703125" style="14" customWidth="1"/>
    <col min="516" max="516" width="10" style="14" customWidth="1"/>
    <col min="517" max="517" width="18.5703125" style="14" customWidth="1"/>
    <col min="518" max="518" width="17.7109375" style="14" customWidth="1"/>
    <col min="519" max="519" width="21.5703125" style="14" customWidth="1"/>
    <col min="520" max="520" width="16.5703125" style="14" customWidth="1"/>
    <col min="521" max="521" width="24.140625" style="14" customWidth="1"/>
    <col min="522" max="522" width="36.5703125" style="14" customWidth="1"/>
    <col min="523" max="523" width="24.85546875" style="14" customWidth="1"/>
    <col min="524" max="524" width="5.7109375" style="14" customWidth="1"/>
    <col min="525" max="525" width="6.85546875" style="14" customWidth="1"/>
    <col min="526" max="767" width="9.140625" style="14"/>
    <col min="768" max="768" width="6.85546875" style="14" customWidth="1"/>
    <col min="769" max="769" width="59" style="14" customWidth="1"/>
    <col min="770" max="770" width="20.42578125" style="14" customWidth="1"/>
    <col min="771" max="771" width="7.5703125" style="14" customWidth="1"/>
    <col min="772" max="772" width="10" style="14" customWidth="1"/>
    <col min="773" max="773" width="18.5703125" style="14" customWidth="1"/>
    <col min="774" max="774" width="17.7109375" style="14" customWidth="1"/>
    <col min="775" max="775" width="21.5703125" style="14" customWidth="1"/>
    <col min="776" max="776" width="16.5703125" style="14" customWidth="1"/>
    <col min="777" max="777" width="24.140625" style="14" customWidth="1"/>
    <col min="778" max="778" width="36.5703125" style="14" customWidth="1"/>
    <col min="779" max="779" width="24.85546875" style="14" customWidth="1"/>
    <col min="780" max="780" width="5.7109375" style="14" customWidth="1"/>
    <col min="781" max="781" width="6.85546875" style="14" customWidth="1"/>
    <col min="782" max="1023" width="9.140625" style="14"/>
    <col min="1024" max="1024" width="6.85546875" style="14" customWidth="1"/>
    <col min="1025" max="1025" width="59" style="14" customWidth="1"/>
    <col min="1026" max="1026" width="20.42578125" style="14" customWidth="1"/>
    <col min="1027" max="1027" width="7.5703125" style="14" customWidth="1"/>
    <col min="1028" max="1028" width="10" style="14" customWidth="1"/>
    <col min="1029" max="1029" width="18.5703125" style="14" customWidth="1"/>
    <col min="1030" max="1030" width="17.7109375" style="14" customWidth="1"/>
    <col min="1031" max="1031" width="21.5703125" style="14" customWidth="1"/>
    <col min="1032" max="1032" width="16.5703125" style="14" customWidth="1"/>
    <col min="1033" max="1033" width="24.140625" style="14" customWidth="1"/>
    <col min="1034" max="1034" width="36.5703125" style="14" customWidth="1"/>
    <col min="1035" max="1035" width="24.85546875" style="14" customWidth="1"/>
    <col min="1036" max="1036" width="5.7109375" style="14" customWidth="1"/>
    <col min="1037" max="1037" width="6.85546875" style="14" customWidth="1"/>
    <col min="1038" max="1279" width="9.140625" style="14"/>
    <col min="1280" max="1280" width="6.85546875" style="14" customWidth="1"/>
    <col min="1281" max="1281" width="59" style="14" customWidth="1"/>
    <col min="1282" max="1282" width="20.42578125" style="14" customWidth="1"/>
    <col min="1283" max="1283" width="7.5703125" style="14" customWidth="1"/>
    <col min="1284" max="1284" width="10" style="14" customWidth="1"/>
    <col min="1285" max="1285" width="18.5703125" style="14" customWidth="1"/>
    <col min="1286" max="1286" width="17.7109375" style="14" customWidth="1"/>
    <col min="1287" max="1287" width="21.5703125" style="14" customWidth="1"/>
    <col min="1288" max="1288" width="16.5703125" style="14" customWidth="1"/>
    <col min="1289" max="1289" width="24.140625" style="14" customWidth="1"/>
    <col min="1290" max="1290" width="36.5703125" style="14" customWidth="1"/>
    <col min="1291" max="1291" width="24.85546875" style="14" customWidth="1"/>
    <col min="1292" max="1292" width="5.7109375" style="14" customWidth="1"/>
    <col min="1293" max="1293" width="6.85546875" style="14" customWidth="1"/>
    <col min="1294" max="1535" width="9.140625" style="14"/>
    <col min="1536" max="1536" width="6.85546875" style="14" customWidth="1"/>
    <col min="1537" max="1537" width="59" style="14" customWidth="1"/>
    <col min="1538" max="1538" width="20.42578125" style="14" customWidth="1"/>
    <col min="1539" max="1539" width="7.5703125" style="14" customWidth="1"/>
    <col min="1540" max="1540" width="10" style="14" customWidth="1"/>
    <col min="1541" max="1541" width="18.5703125" style="14" customWidth="1"/>
    <col min="1542" max="1542" width="17.7109375" style="14" customWidth="1"/>
    <col min="1543" max="1543" width="21.5703125" style="14" customWidth="1"/>
    <col min="1544" max="1544" width="16.5703125" style="14" customWidth="1"/>
    <col min="1545" max="1545" width="24.140625" style="14" customWidth="1"/>
    <col min="1546" max="1546" width="36.5703125" style="14" customWidth="1"/>
    <col min="1547" max="1547" width="24.85546875" style="14" customWidth="1"/>
    <col min="1548" max="1548" width="5.7109375" style="14" customWidth="1"/>
    <col min="1549" max="1549" width="6.85546875" style="14" customWidth="1"/>
    <col min="1550" max="1791" width="9.140625" style="14"/>
    <col min="1792" max="1792" width="6.85546875" style="14" customWidth="1"/>
    <col min="1793" max="1793" width="59" style="14" customWidth="1"/>
    <col min="1794" max="1794" width="20.42578125" style="14" customWidth="1"/>
    <col min="1795" max="1795" width="7.5703125" style="14" customWidth="1"/>
    <col min="1796" max="1796" width="10" style="14" customWidth="1"/>
    <col min="1797" max="1797" width="18.5703125" style="14" customWidth="1"/>
    <col min="1798" max="1798" width="17.7109375" style="14" customWidth="1"/>
    <col min="1799" max="1799" width="21.5703125" style="14" customWidth="1"/>
    <col min="1800" max="1800" width="16.5703125" style="14" customWidth="1"/>
    <col min="1801" max="1801" width="24.140625" style="14" customWidth="1"/>
    <col min="1802" max="1802" width="36.5703125" style="14" customWidth="1"/>
    <col min="1803" max="1803" width="24.85546875" style="14" customWidth="1"/>
    <col min="1804" max="1804" width="5.7109375" style="14" customWidth="1"/>
    <col min="1805" max="1805" width="6.85546875" style="14" customWidth="1"/>
    <col min="1806" max="2047" width="9.140625" style="14"/>
    <col min="2048" max="2048" width="6.85546875" style="14" customWidth="1"/>
    <col min="2049" max="2049" width="59" style="14" customWidth="1"/>
    <col min="2050" max="2050" width="20.42578125" style="14" customWidth="1"/>
    <col min="2051" max="2051" width="7.5703125" style="14" customWidth="1"/>
    <col min="2052" max="2052" width="10" style="14" customWidth="1"/>
    <col min="2053" max="2053" width="18.5703125" style="14" customWidth="1"/>
    <col min="2054" max="2054" width="17.7109375" style="14" customWidth="1"/>
    <col min="2055" max="2055" width="21.5703125" style="14" customWidth="1"/>
    <col min="2056" max="2056" width="16.5703125" style="14" customWidth="1"/>
    <col min="2057" max="2057" width="24.140625" style="14" customWidth="1"/>
    <col min="2058" max="2058" width="36.5703125" style="14" customWidth="1"/>
    <col min="2059" max="2059" width="24.85546875" style="14" customWidth="1"/>
    <col min="2060" max="2060" width="5.7109375" style="14" customWidth="1"/>
    <col min="2061" max="2061" width="6.85546875" style="14" customWidth="1"/>
    <col min="2062" max="2303" width="9.140625" style="14"/>
    <col min="2304" max="2304" width="6.85546875" style="14" customWidth="1"/>
    <col min="2305" max="2305" width="59" style="14" customWidth="1"/>
    <col min="2306" max="2306" width="20.42578125" style="14" customWidth="1"/>
    <col min="2307" max="2307" width="7.5703125" style="14" customWidth="1"/>
    <col min="2308" max="2308" width="10" style="14" customWidth="1"/>
    <col min="2309" max="2309" width="18.5703125" style="14" customWidth="1"/>
    <col min="2310" max="2310" width="17.7109375" style="14" customWidth="1"/>
    <col min="2311" max="2311" width="21.5703125" style="14" customWidth="1"/>
    <col min="2312" max="2312" width="16.5703125" style="14" customWidth="1"/>
    <col min="2313" max="2313" width="24.140625" style="14" customWidth="1"/>
    <col min="2314" max="2314" width="36.5703125" style="14" customWidth="1"/>
    <col min="2315" max="2315" width="24.85546875" style="14" customWidth="1"/>
    <col min="2316" max="2316" width="5.7109375" style="14" customWidth="1"/>
    <col min="2317" max="2317" width="6.85546875" style="14" customWidth="1"/>
    <col min="2318" max="2559" width="9.140625" style="14"/>
    <col min="2560" max="2560" width="6.85546875" style="14" customWidth="1"/>
    <col min="2561" max="2561" width="59" style="14" customWidth="1"/>
    <col min="2562" max="2562" width="20.42578125" style="14" customWidth="1"/>
    <col min="2563" max="2563" width="7.5703125" style="14" customWidth="1"/>
    <col min="2564" max="2564" width="10" style="14" customWidth="1"/>
    <col min="2565" max="2565" width="18.5703125" style="14" customWidth="1"/>
    <col min="2566" max="2566" width="17.7109375" style="14" customWidth="1"/>
    <col min="2567" max="2567" width="21.5703125" style="14" customWidth="1"/>
    <col min="2568" max="2568" width="16.5703125" style="14" customWidth="1"/>
    <col min="2569" max="2569" width="24.140625" style="14" customWidth="1"/>
    <col min="2570" max="2570" width="36.5703125" style="14" customWidth="1"/>
    <col min="2571" max="2571" width="24.85546875" style="14" customWidth="1"/>
    <col min="2572" max="2572" width="5.7109375" style="14" customWidth="1"/>
    <col min="2573" max="2573" width="6.85546875" style="14" customWidth="1"/>
    <col min="2574" max="2815" width="9.140625" style="14"/>
    <col min="2816" max="2816" width="6.85546875" style="14" customWidth="1"/>
    <col min="2817" max="2817" width="59" style="14" customWidth="1"/>
    <col min="2818" max="2818" width="20.42578125" style="14" customWidth="1"/>
    <col min="2819" max="2819" width="7.5703125" style="14" customWidth="1"/>
    <col min="2820" max="2820" width="10" style="14" customWidth="1"/>
    <col min="2821" max="2821" width="18.5703125" style="14" customWidth="1"/>
    <col min="2822" max="2822" width="17.7109375" style="14" customWidth="1"/>
    <col min="2823" max="2823" width="21.5703125" style="14" customWidth="1"/>
    <col min="2824" max="2824" width="16.5703125" style="14" customWidth="1"/>
    <col min="2825" max="2825" width="24.140625" style="14" customWidth="1"/>
    <col min="2826" max="2826" width="36.5703125" style="14" customWidth="1"/>
    <col min="2827" max="2827" width="24.85546875" style="14" customWidth="1"/>
    <col min="2828" max="2828" width="5.7109375" style="14" customWidth="1"/>
    <col min="2829" max="2829" width="6.85546875" style="14" customWidth="1"/>
    <col min="2830" max="3071" width="9.140625" style="14"/>
    <col min="3072" max="3072" width="6.85546875" style="14" customWidth="1"/>
    <col min="3073" max="3073" width="59" style="14" customWidth="1"/>
    <col min="3074" max="3074" width="20.42578125" style="14" customWidth="1"/>
    <col min="3075" max="3075" width="7.5703125" style="14" customWidth="1"/>
    <col min="3076" max="3076" width="10" style="14" customWidth="1"/>
    <col min="3077" max="3077" width="18.5703125" style="14" customWidth="1"/>
    <col min="3078" max="3078" width="17.7109375" style="14" customWidth="1"/>
    <col min="3079" max="3079" width="21.5703125" style="14" customWidth="1"/>
    <col min="3080" max="3080" width="16.5703125" style="14" customWidth="1"/>
    <col min="3081" max="3081" width="24.140625" style="14" customWidth="1"/>
    <col min="3082" max="3082" width="36.5703125" style="14" customWidth="1"/>
    <col min="3083" max="3083" width="24.85546875" style="14" customWidth="1"/>
    <col min="3084" max="3084" width="5.7109375" style="14" customWidth="1"/>
    <col min="3085" max="3085" width="6.85546875" style="14" customWidth="1"/>
    <col min="3086" max="3327" width="9.140625" style="14"/>
    <col min="3328" max="3328" width="6.85546875" style="14" customWidth="1"/>
    <col min="3329" max="3329" width="59" style="14" customWidth="1"/>
    <col min="3330" max="3330" width="20.42578125" style="14" customWidth="1"/>
    <col min="3331" max="3331" width="7.5703125" style="14" customWidth="1"/>
    <col min="3332" max="3332" width="10" style="14" customWidth="1"/>
    <col min="3333" max="3333" width="18.5703125" style="14" customWidth="1"/>
    <col min="3334" max="3334" width="17.7109375" style="14" customWidth="1"/>
    <col min="3335" max="3335" width="21.5703125" style="14" customWidth="1"/>
    <col min="3336" max="3336" width="16.5703125" style="14" customWidth="1"/>
    <col min="3337" max="3337" width="24.140625" style="14" customWidth="1"/>
    <col min="3338" max="3338" width="36.5703125" style="14" customWidth="1"/>
    <col min="3339" max="3339" width="24.85546875" style="14" customWidth="1"/>
    <col min="3340" max="3340" width="5.7109375" style="14" customWidth="1"/>
    <col min="3341" max="3341" width="6.85546875" style="14" customWidth="1"/>
    <col min="3342" max="3583" width="9.140625" style="14"/>
    <col min="3584" max="3584" width="6.85546875" style="14" customWidth="1"/>
    <col min="3585" max="3585" width="59" style="14" customWidth="1"/>
    <col min="3586" max="3586" width="20.42578125" style="14" customWidth="1"/>
    <col min="3587" max="3587" width="7.5703125" style="14" customWidth="1"/>
    <col min="3588" max="3588" width="10" style="14" customWidth="1"/>
    <col min="3589" max="3589" width="18.5703125" style="14" customWidth="1"/>
    <col min="3590" max="3590" width="17.7109375" style="14" customWidth="1"/>
    <col min="3591" max="3591" width="21.5703125" style="14" customWidth="1"/>
    <col min="3592" max="3592" width="16.5703125" style="14" customWidth="1"/>
    <col min="3593" max="3593" width="24.140625" style="14" customWidth="1"/>
    <col min="3594" max="3594" width="36.5703125" style="14" customWidth="1"/>
    <col min="3595" max="3595" width="24.85546875" style="14" customWidth="1"/>
    <col min="3596" max="3596" width="5.7109375" style="14" customWidth="1"/>
    <col min="3597" max="3597" width="6.85546875" style="14" customWidth="1"/>
    <col min="3598" max="3839" width="9.140625" style="14"/>
    <col min="3840" max="3840" width="6.85546875" style="14" customWidth="1"/>
    <col min="3841" max="3841" width="59" style="14" customWidth="1"/>
    <col min="3842" max="3842" width="20.42578125" style="14" customWidth="1"/>
    <col min="3843" max="3843" width="7.5703125" style="14" customWidth="1"/>
    <col min="3844" max="3844" width="10" style="14" customWidth="1"/>
    <col min="3845" max="3845" width="18.5703125" style="14" customWidth="1"/>
    <col min="3846" max="3846" width="17.7109375" style="14" customWidth="1"/>
    <col min="3847" max="3847" width="21.5703125" style="14" customWidth="1"/>
    <col min="3848" max="3848" width="16.5703125" style="14" customWidth="1"/>
    <col min="3849" max="3849" width="24.140625" style="14" customWidth="1"/>
    <col min="3850" max="3850" width="36.5703125" style="14" customWidth="1"/>
    <col min="3851" max="3851" width="24.85546875" style="14" customWidth="1"/>
    <col min="3852" max="3852" width="5.7109375" style="14" customWidth="1"/>
    <col min="3853" max="3853" width="6.85546875" style="14" customWidth="1"/>
    <col min="3854" max="4095" width="9.140625" style="14"/>
    <col min="4096" max="4096" width="6.85546875" style="14" customWidth="1"/>
    <col min="4097" max="4097" width="59" style="14" customWidth="1"/>
    <col min="4098" max="4098" width="20.42578125" style="14" customWidth="1"/>
    <col min="4099" max="4099" width="7.5703125" style="14" customWidth="1"/>
    <col min="4100" max="4100" width="10" style="14" customWidth="1"/>
    <col min="4101" max="4101" width="18.5703125" style="14" customWidth="1"/>
    <col min="4102" max="4102" width="17.7109375" style="14" customWidth="1"/>
    <col min="4103" max="4103" width="21.5703125" style="14" customWidth="1"/>
    <col min="4104" max="4104" width="16.5703125" style="14" customWidth="1"/>
    <col min="4105" max="4105" width="24.140625" style="14" customWidth="1"/>
    <col min="4106" max="4106" width="36.5703125" style="14" customWidth="1"/>
    <col min="4107" max="4107" width="24.85546875" style="14" customWidth="1"/>
    <col min="4108" max="4108" width="5.7109375" style="14" customWidth="1"/>
    <col min="4109" max="4109" width="6.85546875" style="14" customWidth="1"/>
    <col min="4110" max="4351" width="9.140625" style="14"/>
    <col min="4352" max="4352" width="6.85546875" style="14" customWidth="1"/>
    <col min="4353" max="4353" width="59" style="14" customWidth="1"/>
    <col min="4354" max="4354" width="20.42578125" style="14" customWidth="1"/>
    <col min="4355" max="4355" width="7.5703125" style="14" customWidth="1"/>
    <col min="4356" max="4356" width="10" style="14" customWidth="1"/>
    <col min="4357" max="4357" width="18.5703125" style="14" customWidth="1"/>
    <col min="4358" max="4358" width="17.7109375" style="14" customWidth="1"/>
    <col min="4359" max="4359" width="21.5703125" style="14" customWidth="1"/>
    <col min="4360" max="4360" width="16.5703125" style="14" customWidth="1"/>
    <col min="4361" max="4361" width="24.140625" style="14" customWidth="1"/>
    <col min="4362" max="4362" width="36.5703125" style="14" customWidth="1"/>
    <col min="4363" max="4363" width="24.85546875" style="14" customWidth="1"/>
    <col min="4364" max="4364" width="5.7109375" style="14" customWidth="1"/>
    <col min="4365" max="4365" width="6.85546875" style="14" customWidth="1"/>
    <col min="4366" max="4607" width="9.140625" style="14"/>
    <col min="4608" max="4608" width="6.85546875" style="14" customWidth="1"/>
    <col min="4609" max="4609" width="59" style="14" customWidth="1"/>
    <col min="4610" max="4610" width="20.42578125" style="14" customWidth="1"/>
    <col min="4611" max="4611" width="7.5703125" style="14" customWidth="1"/>
    <col min="4612" max="4612" width="10" style="14" customWidth="1"/>
    <col min="4613" max="4613" width="18.5703125" style="14" customWidth="1"/>
    <col min="4614" max="4614" width="17.7109375" style="14" customWidth="1"/>
    <col min="4615" max="4615" width="21.5703125" style="14" customWidth="1"/>
    <col min="4616" max="4616" width="16.5703125" style="14" customWidth="1"/>
    <col min="4617" max="4617" width="24.140625" style="14" customWidth="1"/>
    <col min="4618" max="4618" width="36.5703125" style="14" customWidth="1"/>
    <col min="4619" max="4619" width="24.85546875" style="14" customWidth="1"/>
    <col min="4620" max="4620" width="5.7109375" style="14" customWidth="1"/>
    <col min="4621" max="4621" width="6.85546875" style="14" customWidth="1"/>
    <col min="4622" max="4863" width="9.140625" style="14"/>
    <col min="4864" max="4864" width="6.85546875" style="14" customWidth="1"/>
    <col min="4865" max="4865" width="59" style="14" customWidth="1"/>
    <col min="4866" max="4866" width="20.42578125" style="14" customWidth="1"/>
    <col min="4867" max="4867" width="7.5703125" style="14" customWidth="1"/>
    <col min="4868" max="4868" width="10" style="14" customWidth="1"/>
    <col min="4869" max="4869" width="18.5703125" style="14" customWidth="1"/>
    <col min="4870" max="4870" width="17.7109375" style="14" customWidth="1"/>
    <col min="4871" max="4871" width="21.5703125" style="14" customWidth="1"/>
    <col min="4872" max="4872" width="16.5703125" style="14" customWidth="1"/>
    <col min="4873" max="4873" width="24.140625" style="14" customWidth="1"/>
    <col min="4874" max="4874" width="36.5703125" style="14" customWidth="1"/>
    <col min="4875" max="4875" width="24.85546875" style="14" customWidth="1"/>
    <col min="4876" max="4876" width="5.7109375" style="14" customWidth="1"/>
    <col min="4877" max="4877" width="6.85546875" style="14" customWidth="1"/>
    <col min="4878" max="5119" width="9.140625" style="14"/>
    <col min="5120" max="5120" width="6.85546875" style="14" customWidth="1"/>
    <col min="5121" max="5121" width="59" style="14" customWidth="1"/>
    <col min="5122" max="5122" width="20.42578125" style="14" customWidth="1"/>
    <col min="5123" max="5123" width="7.5703125" style="14" customWidth="1"/>
    <col min="5124" max="5124" width="10" style="14" customWidth="1"/>
    <col min="5125" max="5125" width="18.5703125" style="14" customWidth="1"/>
    <col min="5126" max="5126" width="17.7109375" style="14" customWidth="1"/>
    <col min="5127" max="5127" width="21.5703125" style="14" customWidth="1"/>
    <col min="5128" max="5128" width="16.5703125" style="14" customWidth="1"/>
    <col min="5129" max="5129" width="24.140625" style="14" customWidth="1"/>
    <col min="5130" max="5130" width="36.5703125" style="14" customWidth="1"/>
    <col min="5131" max="5131" width="24.85546875" style="14" customWidth="1"/>
    <col min="5132" max="5132" width="5.7109375" style="14" customWidth="1"/>
    <col min="5133" max="5133" width="6.85546875" style="14" customWidth="1"/>
    <col min="5134" max="5375" width="9.140625" style="14"/>
    <col min="5376" max="5376" width="6.85546875" style="14" customWidth="1"/>
    <col min="5377" max="5377" width="59" style="14" customWidth="1"/>
    <col min="5378" max="5378" width="20.42578125" style="14" customWidth="1"/>
    <col min="5379" max="5379" width="7.5703125" style="14" customWidth="1"/>
    <col min="5380" max="5380" width="10" style="14" customWidth="1"/>
    <col min="5381" max="5381" width="18.5703125" style="14" customWidth="1"/>
    <col min="5382" max="5382" width="17.7109375" style="14" customWidth="1"/>
    <col min="5383" max="5383" width="21.5703125" style="14" customWidth="1"/>
    <col min="5384" max="5384" width="16.5703125" style="14" customWidth="1"/>
    <col min="5385" max="5385" width="24.140625" style="14" customWidth="1"/>
    <col min="5386" max="5386" width="36.5703125" style="14" customWidth="1"/>
    <col min="5387" max="5387" width="24.85546875" style="14" customWidth="1"/>
    <col min="5388" max="5388" width="5.7109375" style="14" customWidth="1"/>
    <col min="5389" max="5389" width="6.85546875" style="14" customWidth="1"/>
    <col min="5390" max="5631" width="9.140625" style="14"/>
    <col min="5632" max="5632" width="6.85546875" style="14" customWidth="1"/>
    <col min="5633" max="5633" width="59" style="14" customWidth="1"/>
    <col min="5634" max="5634" width="20.42578125" style="14" customWidth="1"/>
    <col min="5635" max="5635" width="7.5703125" style="14" customWidth="1"/>
    <col min="5636" max="5636" width="10" style="14" customWidth="1"/>
    <col min="5637" max="5637" width="18.5703125" style="14" customWidth="1"/>
    <col min="5638" max="5638" width="17.7109375" style="14" customWidth="1"/>
    <col min="5639" max="5639" width="21.5703125" style="14" customWidth="1"/>
    <col min="5640" max="5640" width="16.5703125" style="14" customWidth="1"/>
    <col min="5641" max="5641" width="24.140625" style="14" customWidth="1"/>
    <col min="5642" max="5642" width="36.5703125" style="14" customWidth="1"/>
    <col min="5643" max="5643" width="24.85546875" style="14" customWidth="1"/>
    <col min="5644" max="5644" width="5.7109375" style="14" customWidth="1"/>
    <col min="5645" max="5645" width="6.85546875" style="14" customWidth="1"/>
    <col min="5646" max="5887" width="9.140625" style="14"/>
    <col min="5888" max="5888" width="6.85546875" style="14" customWidth="1"/>
    <col min="5889" max="5889" width="59" style="14" customWidth="1"/>
    <col min="5890" max="5890" width="20.42578125" style="14" customWidth="1"/>
    <col min="5891" max="5891" width="7.5703125" style="14" customWidth="1"/>
    <col min="5892" max="5892" width="10" style="14" customWidth="1"/>
    <col min="5893" max="5893" width="18.5703125" style="14" customWidth="1"/>
    <col min="5894" max="5894" width="17.7109375" style="14" customWidth="1"/>
    <col min="5895" max="5895" width="21.5703125" style="14" customWidth="1"/>
    <col min="5896" max="5896" width="16.5703125" style="14" customWidth="1"/>
    <col min="5897" max="5897" width="24.140625" style="14" customWidth="1"/>
    <col min="5898" max="5898" width="36.5703125" style="14" customWidth="1"/>
    <col min="5899" max="5899" width="24.85546875" style="14" customWidth="1"/>
    <col min="5900" max="5900" width="5.7109375" style="14" customWidth="1"/>
    <col min="5901" max="5901" width="6.85546875" style="14" customWidth="1"/>
    <col min="5902" max="6143" width="9.140625" style="14"/>
    <col min="6144" max="6144" width="6.85546875" style="14" customWidth="1"/>
    <col min="6145" max="6145" width="59" style="14" customWidth="1"/>
    <col min="6146" max="6146" width="20.42578125" style="14" customWidth="1"/>
    <col min="6147" max="6147" width="7.5703125" style="14" customWidth="1"/>
    <col min="6148" max="6148" width="10" style="14" customWidth="1"/>
    <col min="6149" max="6149" width="18.5703125" style="14" customWidth="1"/>
    <col min="6150" max="6150" width="17.7109375" style="14" customWidth="1"/>
    <col min="6151" max="6151" width="21.5703125" style="14" customWidth="1"/>
    <col min="6152" max="6152" width="16.5703125" style="14" customWidth="1"/>
    <col min="6153" max="6153" width="24.140625" style="14" customWidth="1"/>
    <col min="6154" max="6154" width="36.5703125" style="14" customWidth="1"/>
    <col min="6155" max="6155" width="24.85546875" style="14" customWidth="1"/>
    <col min="6156" max="6156" width="5.7109375" style="14" customWidth="1"/>
    <col min="6157" max="6157" width="6.85546875" style="14" customWidth="1"/>
    <col min="6158" max="6399" width="9.140625" style="14"/>
    <col min="6400" max="6400" width="6.85546875" style="14" customWidth="1"/>
    <col min="6401" max="6401" width="59" style="14" customWidth="1"/>
    <col min="6402" max="6402" width="20.42578125" style="14" customWidth="1"/>
    <col min="6403" max="6403" width="7.5703125" style="14" customWidth="1"/>
    <col min="6404" max="6404" width="10" style="14" customWidth="1"/>
    <col min="6405" max="6405" width="18.5703125" style="14" customWidth="1"/>
    <col min="6406" max="6406" width="17.7109375" style="14" customWidth="1"/>
    <col min="6407" max="6407" width="21.5703125" style="14" customWidth="1"/>
    <col min="6408" max="6408" width="16.5703125" style="14" customWidth="1"/>
    <col min="6409" max="6409" width="24.140625" style="14" customWidth="1"/>
    <col min="6410" max="6410" width="36.5703125" style="14" customWidth="1"/>
    <col min="6411" max="6411" width="24.85546875" style="14" customWidth="1"/>
    <col min="6412" max="6412" width="5.7109375" style="14" customWidth="1"/>
    <col min="6413" max="6413" width="6.85546875" style="14" customWidth="1"/>
    <col min="6414" max="6655" width="9.140625" style="14"/>
    <col min="6656" max="6656" width="6.85546875" style="14" customWidth="1"/>
    <col min="6657" max="6657" width="59" style="14" customWidth="1"/>
    <col min="6658" max="6658" width="20.42578125" style="14" customWidth="1"/>
    <col min="6659" max="6659" width="7.5703125" style="14" customWidth="1"/>
    <col min="6660" max="6660" width="10" style="14" customWidth="1"/>
    <col min="6661" max="6661" width="18.5703125" style="14" customWidth="1"/>
    <col min="6662" max="6662" width="17.7109375" style="14" customWidth="1"/>
    <col min="6663" max="6663" width="21.5703125" style="14" customWidth="1"/>
    <col min="6664" max="6664" width="16.5703125" style="14" customWidth="1"/>
    <col min="6665" max="6665" width="24.140625" style="14" customWidth="1"/>
    <col min="6666" max="6666" width="36.5703125" style="14" customWidth="1"/>
    <col min="6667" max="6667" width="24.85546875" style="14" customWidth="1"/>
    <col min="6668" max="6668" width="5.7109375" style="14" customWidth="1"/>
    <col min="6669" max="6669" width="6.85546875" style="14" customWidth="1"/>
    <col min="6670" max="6911" width="9.140625" style="14"/>
    <col min="6912" max="6912" width="6.85546875" style="14" customWidth="1"/>
    <col min="6913" max="6913" width="59" style="14" customWidth="1"/>
    <col min="6914" max="6914" width="20.42578125" style="14" customWidth="1"/>
    <col min="6915" max="6915" width="7.5703125" style="14" customWidth="1"/>
    <col min="6916" max="6916" width="10" style="14" customWidth="1"/>
    <col min="6917" max="6917" width="18.5703125" style="14" customWidth="1"/>
    <col min="6918" max="6918" width="17.7109375" style="14" customWidth="1"/>
    <col min="6919" max="6919" width="21.5703125" style="14" customWidth="1"/>
    <col min="6920" max="6920" width="16.5703125" style="14" customWidth="1"/>
    <col min="6921" max="6921" width="24.140625" style="14" customWidth="1"/>
    <col min="6922" max="6922" width="36.5703125" style="14" customWidth="1"/>
    <col min="6923" max="6923" width="24.85546875" style="14" customWidth="1"/>
    <col min="6924" max="6924" width="5.7109375" style="14" customWidth="1"/>
    <col min="6925" max="6925" width="6.85546875" style="14" customWidth="1"/>
    <col min="6926" max="7167" width="9.140625" style="14"/>
    <col min="7168" max="7168" width="6.85546875" style="14" customWidth="1"/>
    <col min="7169" max="7169" width="59" style="14" customWidth="1"/>
    <col min="7170" max="7170" width="20.42578125" style="14" customWidth="1"/>
    <col min="7171" max="7171" width="7.5703125" style="14" customWidth="1"/>
    <col min="7172" max="7172" width="10" style="14" customWidth="1"/>
    <col min="7173" max="7173" width="18.5703125" style="14" customWidth="1"/>
    <col min="7174" max="7174" width="17.7109375" style="14" customWidth="1"/>
    <col min="7175" max="7175" width="21.5703125" style="14" customWidth="1"/>
    <col min="7176" max="7176" width="16.5703125" style="14" customWidth="1"/>
    <col min="7177" max="7177" width="24.140625" style="14" customWidth="1"/>
    <col min="7178" max="7178" width="36.5703125" style="14" customWidth="1"/>
    <col min="7179" max="7179" width="24.85546875" style="14" customWidth="1"/>
    <col min="7180" max="7180" width="5.7109375" style="14" customWidth="1"/>
    <col min="7181" max="7181" width="6.85546875" style="14" customWidth="1"/>
    <col min="7182" max="7423" width="9.140625" style="14"/>
    <col min="7424" max="7424" width="6.85546875" style="14" customWidth="1"/>
    <col min="7425" max="7425" width="59" style="14" customWidth="1"/>
    <col min="7426" max="7426" width="20.42578125" style="14" customWidth="1"/>
    <col min="7427" max="7427" width="7.5703125" style="14" customWidth="1"/>
    <col min="7428" max="7428" width="10" style="14" customWidth="1"/>
    <col min="7429" max="7429" width="18.5703125" style="14" customWidth="1"/>
    <col min="7430" max="7430" width="17.7109375" style="14" customWidth="1"/>
    <col min="7431" max="7431" width="21.5703125" style="14" customWidth="1"/>
    <col min="7432" max="7432" width="16.5703125" style="14" customWidth="1"/>
    <col min="7433" max="7433" width="24.140625" style="14" customWidth="1"/>
    <col min="7434" max="7434" width="36.5703125" style="14" customWidth="1"/>
    <col min="7435" max="7435" width="24.85546875" style="14" customWidth="1"/>
    <col min="7436" max="7436" width="5.7109375" style="14" customWidth="1"/>
    <col min="7437" max="7437" width="6.85546875" style="14" customWidth="1"/>
    <col min="7438" max="7679" width="9.140625" style="14"/>
    <col min="7680" max="7680" width="6.85546875" style="14" customWidth="1"/>
    <col min="7681" max="7681" width="59" style="14" customWidth="1"/>
    <col min="7682" max="7682" width="20.42578125" style="14" customWidth="1"/>
    <col min="7683" max="7683" width="7.5703125" style="14" customWidth="1"/>
    <col min="7684" max="7684" width="10" style="14" customWidth="1"/>
    <col min="7685" max="7685" width="18.5703125" style="14" customWidth="1"/>
    <col min="7686" max="7686" width="17.7109375" style="14" customWidth="1"/>
    <col min="7687" max="7687" width="21.5703125" style="14" customWidth="1"/>
    <col min="7688" max="7688" width="16.5703125" style="14" customWidth="1"/>
    <col min="7689" max="7689" width="24.140625" style="14" customWidth="1"/>
    <col min="7690" max="7690" width="36.5703125" style="14" customWidth="1"/>
    <col min="7691" max="7691" width="24.85546875" style="14" customWidth="1"/>
    <col min="7692" max="7692" width="5.7109375" style="14" customWidth="1"/>
    <col min="7693" max="7693" width="6.85546875" style="14" customWidth="1"/>
    <col min="7694" max="7935" width="9.140625" style="14"/>
    <col min="7936" max="7936" width="6.85546875" style="14" customWidth="1"/>
    <col min="7937" max="7937" width="59" style="14" customWidth="1"/>
    <col min="7938" max="7938" width="20.42578125" style="14" customWidth="1"/>
    <col min="7939" max="7939" width="7.5703125" style="14" customWidth="1"/>
    <col min="7940" max="7940" width="10" style="14" customWidth="1"/>
    <col min="7941" max="7941" width="18.5703125" style="14" customWidth="1"/>
    <col min="7942" max="7942" width="17.7109375" style="14" customWidth="1"/>
    <col min="7943" max="7943" width="21.5703125" style="14" customWidth="1"/>
    <col min="7944" max="7944" width="16.5703125" style="14" customWidth="1"/>
    <col min="7945" max="7945" width="24.140625" style="14" customWidth="1"/>
    <col min="7946" max="7946" width="36.5703125" style="14" customWidth="1"/>
    <col min="7947" max="7947" width="24.85546875" style="14" customWidth="1"/>
    <col min="7948" max="7948" width="5.7109375" style="14" customWidth="1"/>
    <col min="7949" max="7949" width="6.85546875" style="14" customWidth="1"/>
    <col min="7950" max="8191" width="9.140625" style="14"/>
    <col min="8192" max="8192" width="6.85546875" style="14" customWidth="1"/>
    <col min="8193" max="8193" width="59" style="14" customWidth="1"/>
    <col min="8194" max="8194" width="20.42578125" style="14" customWidth="1"/>
    <col min="8195" max="8195" width="7.5703125" style="14" customWidth="1"/>
    <col min="8196" max="8196" width="10" style="14" customWidth="1"/>
    <col min="8197" max="8197" width="18.5703125" style="14" customWidth="1"/>
    <col min="8198" max="8198" width="17.7109375" style="14" customWidth="1"/>
    <col min="8199" max="8199" width="21.5703125" style="14" customWidth="1"/>
    <col min="8200" max="8200" width="16.5703125" style="14" customWidth="1"/>
    <col min="8201" max="8201" width="24.140625" style="14" customWidth="1"/>
    <col min="8202" max="8202" width="36.5703125" style="14" customWidth="1"/>
    <col min="8203" max="8203" width="24.85546875" style="14" customWidth="1"/>
    <col min="8204" max="8204" width="5.7109375" style="14" customWidth="1"/>
    <col min="8205" max="8205" width="6.85546875" style="14" customWidth="1"/>
    <col min="8206" max="8447" width="9.140625" style="14"/>
    <col min="8448" max="8448" width="6.85546875" style="14" customWidth="1"/>
    <col min="8449" max="8449" width="59" style="14" customWidth="1"/>
    <col min="8450" max="8450" width="20.42578125" style="14" customWidth="1"/>
    <col min="8451" max="8451" width="7.5703125" style="14" customWidth="1"/>
    <col min="8452" max="8452" width="10" style="14" customWidth="1"/>
    <col min="8453" max="8453" width="18.5703125" style="14" customWidth="1"/>
    <col min="8454" max="8454" width="17.7109375" style="14" customWidth="1"/>
    <col min="8455" max="8455" width="21.5703125" style="14" customWidth="1"/>
    <col min="8456" max="8456" width="16.5703125" style="14" customWidth="1"/>
    <col min="8457" max="8457" width="24.140625" style="14" customWidth="1"/>
    <col min="8458" max="8458" width="36.5703125" style="14" customWidth="1"/>
    <col min="8459" max="8459" width="24.85546875" style="14" customWidth="1"/>
    <col min="8460" max="8460" width="5.7109375" style="14" customWidth="1"/>
    <col min="8461" max="8461" width="6.85546875" style="14" customWidth="1"/>
    <col min="8462" max="8703" width="9.140625" style="14"/>
    <col min="8704" max="8704" width="6.85546875" style="14" customWidth="1"/>
    <col min="8705" max="8705" width="59" style="14" customWidth="1"/>
    <col min="8706" max="8706" width="20.42578125" style="14" customWidth="1"/>
    <col min="8707" max="8707" width="7.5703125" style="14" customWidth="1"/>
    <col min="8708" max="8708" width="10" style="14" customWidth="1"/>
    <col min="8709" max="8709" width="18.5703125" style="14" customWidth="1"/>
    <col min="8710" max="8710" width="17.7109375" style="14" customWidth="1"/>
    <col min="8711" max="8711" width="21.5703125" style="14" customWidth="1"/>
    <col min="8712" max="8712" width="16.5703125" style="14" customWidth="1"/>
    <col min="8713" max="8713" width="24.140625" style="14" customWidth="1"/>
    <col min="8714" max="8714" width="36.5703125" style="14" customWidth="1"/>
    <col min="8715" max="8715" width="24.85546875" style="14" customWidth="1"/>
    <col min="8716" max="8716" width="5.7109375" style="14" customWidth="1"/>
    <col min="8717" max="8717" width="6.85546875" style="14" customWidth="1"/>
    <col min="8718" max="8959" width="9.140625" style="14"/>
    <col min="8960" max="8960" width="6.85546875" style="14" customWidth="1"/>
    <col min="8961" max="8961" width="59" style="14" customWidth="1"/>
    <col min="8962" max="8962" width="20.42578125" style="14" customWidth="1"/>
    <col min="8963" max="8963" width="7.5703125" style="14" customWidth="1"/>
    <col min="8964" max="8964" width="10" style="14" customWidth="1"/>
    <col min="8965" max="8965" width="18.5703125" style="14" customWidth="1"/>
    <col min="8966" max="8966" width="17.7109375" style="14" customWidth="1"/>
    <col min="8967" max="8967" width="21.5703125" style="14" customWidth="1"/>
    <col min="8968" max="8968" width="16.5703125" style="14" customWidth="1"/>
    <col min="8969" max="8969" width="24.140625" style="14" customWidth="1"/>
    <col min="8970" max="8970" width="36.5703125" style="14" customWidth="1"/>
    <col min="8971" max="8971" width="24.85546875" style="14" customWidth="1"/>
    <col min="8972" max="8972" width="5.7109375" style="14" customWidth="1"/>
    <col min="8973" max="8973" width="6.85546875" style="14" customWidth="1"/>
    <col min="8974" max="9215" width="9.140625" style="14"/>
    <col min="9216" max="9216" width="6.85546875" style="14" customWidth="1"/>
    <col min="9217" max="9217" width="59" style="14" customWidth="1"/>
    <col min="9218" max="9218" width="20.42578125" style="14" customWidth="1"/>
    <col min="9219" max="9219" width="7.5703125" style="14" customWidth="1"/>
    <col min="9220" max="9220" width="10" style="14" customWidth="1"/>
    <col min="9221" max="9221" width="18.5703125" style="14" customWidth="1"/>
    <col min="9222" max="9222" width="17.7109375" style="14" customWidth="1"/>
    <col min="9223" max="9223" width="21.5703125" style="14" customWidth="1"/>
    <col min="9224" max="9224" width="16.5703125" style="14" customWidth="1"/>
    <col min="9225" max="9225" width="24.140625" style="14" customWidth="1"/>
    <col min="9226" max="9226" width="36.5703125" style="14" customWidth="1"/>
    <col min="9227" max="9227" width="24.85546875" style="14" customWidth="1"/>
    <col min="9228" max="9228" width="5.7109375" style="14" customWidth="1"/>
    <col min="9229" max="9229" width="6.85546875" style="14" customWidth="1"/>
    <col min="9230" max="9471" width="9.140625" style="14"/>
    <col min="9472" max="9472" width="6.85546875" style="14" customWidth="1"/>
    <col min="9473" max="9473" width="59" style="14" customWidth="1"/>
    <col min="9474" max="9474" width="20.42578125" style="14" customWidth="1"/>
    <col min="9475" max="9475" width="7.5703125" style="14" customWidth="1"/>
    <col min="9476" max="9476" width="10" style="14" customWidth="1"/>
    <col min="9477" max="9477" width="18.5703125" style="14" customWidth="1"/>
    <col min="9478" max="9478" width="17.7109375" style="14" customWidth="1"/>
    <col min="9479" max="9479" width="21.5703125" style="14" customWidth="1"/>
    <col min="9480" max="9480" width="16.5703125" style="14" customWidth="1"/>
    <col min="9481" max="9481" width="24.140625" style="14" customWidth="1"/>
    <col min="9482" max="9482" width="36.5703125" style="14" customWidth="1"/>
    <col min="9483" max="9483" width="24.85546875" style="14" customWidth="1"/>
    <col min="9484" max="9484" width="5.7109375" style="14" customWidth="1"/>
    <col min="9485" max="9485" width="6.85546875" style="14" customWidth="1"/>
    <col min="9486" max="9727" width="9.140625" style="14"/>
    <col min="9728" max="9728" width="6.85546875" style="14" customWidth="1"/>
    <col min="9729" max="9729" width="59" style="14" customWidth="1"/>
    <col min="9730" max="9730" width="20.42578125" style="14" customWidth="1"/>
    <col min="9731" max="9731" width="7.5703125" style="14" customWidth="1"/>
    <col min="9732" max="9732" width="10" style="14" customWidth="1"/>
    <col min="9733" max="9733" width="18.5703125" style="14" customWidth="1"/>
    <col min="9734" max="9734" width="17.7109375" style="14" customWidth="1"/>
    <col min="9735" max="9735" width="21.5703125" style="14" customWidth="1"/>
    <col min="9736" max="9736" width="16.5703125" style="14" customWidth="1"/>
    <col min="9737" max="9737" width="24.140625" style="14" customWidth="1"/>
    <col min="9738" max="9738" width="36.5703125" style="14" customWidth="1"/>
    <col min="9739" max="9739" width="24.85546875" style="14" customWidth="1"/>
    <col min="9740" max="9740" width="5.7109375" style="14" customWidth="1"/>
    <col min="9741" max="9741" width="6.85546875" style="14" customWidth="1"/>
    <col min="9742" max="9983" width="9.140625" style="14"/>
    <col min="9984" max="9984" width="6.85546875" style="14" customWidth="1"/>
    <col min="9985" max="9985" width="59" style="14" customWidth="1"/>
    <col min="9986" max="9986" width="20.42578125" style="14" customWidth="1"/>
    <col min="9987" max="9987" width="7.5703125" style="14" customWidth="1"/>
    <col min="9988" max="9988" width="10" style="14" customWidth="1"/>
    <col min="9989" max="9989" width="18.5703125" style="14" customWidth="1"/>
    <col min="9990" max="9990" width="17.7109375" style="14" customWidth="1"/>
    <col min="9991" max="9991" width="21.5703125" style="14" customWidth="1"/>
    <col min="9992" max="9992" width="16.5703125" style="14" customWidth="1"/>
    <col min="9993" max="9993" width="24.140625" style="14" customWidth="1"/>
    <col min="9994" max="9994" width="36.5703125" style="14" customWidth="1"/>
    <col min="9995" max="9995" width="24.85546875" style="14" customWidth="1"/>
    <col min="9996" max="9996" width="5.7109375" style="14" customWidth="1"/>
    <col min="9997" max="9997" width="6.85546875" style="14" customWidth="1"/>
    <col min="9998" max="10239" width="9.140625" style="14"/>
    <col min="10240" max="10240" width="6.85546875" style="14" customWidth="1"/>
    <col min="10241" max="10241" width="59" style="14" customWidth="1"/>
    <col min="10242" max="10242" width="20.42578125" style="14" customWidth="1"/>
    <col min="10243" max="10243" width="7.5703125" style="14" customWidth="1"/>
    <col min="10244" max="10244" width="10" style="14" customWidth="1"/>
    <col min="10245" max="10245" width="18.5703125" style="14" customWidth="1"/>
    <col min="10246" max="10246" width="17.7109375" style="14" customWidth="1"/>
    <col min="10247" max="10247" width="21.5703125" style="14" customWidth="1"/>
    <col min="10248" max="10248" width="16.5703125" style="14" customWidth="1"/>
    <col min="10249" max="10249" width="24.140625" style="14" customWidth="1"/>
    <col min="10250" max="10250" width="36.5703125" style="14" customWidth="1"/>
    <col min="10251" max="10251" width="24.85546875" style="14" customWidth="1"/>
    <col min="10252" max="10252" width="5.7109375" style="14" customWidth="1"/>
    <col min="10253" max="10253" width="6.85546875" style="14" customWidth="1"/>
    <col min="10254" max="10495" width="9.140625" style="14"/>
    <col min="10496" max="10496" width="6.85546875" style="14" customWidth="1"/>
    <col min="10497" max="10497" width="59" style="14" customWidth="1"/>
    <col min="10498" max="10498" width="20.42578125" style="14" customWidth="1"/>
    <col min="10499" max="10499" width="7.5703125" style="14" customWidth="1"/>
    <col min="10500" max="10500" width="10" style="14" customWidth="1"/>
    <col min="10501" max="10501" width="18.5703125" style="14" customWidth="1"/>
    <col min="10502" max="10502" width="17.7109375" style="14" customWidth="1"/>
    <col min="10503" max="10503" width="21.5703125" style="14" customWidth="1"/>
    <col min="10504" max="10504" width="16.5703125" style="14" customWidth="1"/>
    <col min="10505" max="10505" width="24.140625" style="14" customWidth="1"/>
    <col min="10506" max="10506" width="36.5703125" style="14" customWidth="1"/>
    <col min="10507" max="10507" width="24.85546875" style="14" customWidth="1"/>
    <col min="10508" max="10508" width="5.7109375" style="14" customWidth="1"/>
    <col min="10509" max="10509" width="6.85546875" style="14" customWidth="1"/>
    <col min="10510" max="10751" width="9.140625" style="14"/>
    <col min="10752" max="10752" width="6.85546875" style="14" customWidth="1"/>
    <col min="10753" max="10753" width="59" style="14" customWidth="1"/>
    <col min="10754" max="10754" width="20.42578125" style="14" customWidth="1"/>
    <col min="10755" max="10755" width="7.5703125" style="14" customWidth="1"/>
    <col min="10756" max="10756" width="10" style="14" customWidth="1"/>
    <col min="10757" max="10757" width="18.5703125" style="14" customWidth="1"/>
    <col min="10758" max="10758" width="17.7109375" style="14" customWidth="1"/>
    <col min="10759" max="10759" width="21.5703125" style="14" customWidth="1"/>
    <col min="10760" max="10760" width="16.5703125" style="14" customWidth="1"/>
    <col min="10761" max="10761" width="24.140625" style="14" customWidth="1"/>
    <col min="10762" max="10762" width="36.5703125" style="14" customWidth="1"/>
    <col min="10763" max="10763" width="24.85546875" style="14" customWidth="1"/>
    <col min="10764" max="10764" width="5.7109375" style="14" customWidth="1"/>
    <col min="10765" max="10765" width="6.85546875" style="14" customWidth="1"/>
    <col min="10766" max="11007" width="9.140625" style="14"/>
    <col min="11008" max="11008" width="6.85546875" style="14" customWidth="1"/>
    <col min="11009" max="11009" width="59" style="14" customWidth="1"/>
    <col min="11010" max="11010" width="20.42578125" style="14" customWidth="1"/>
    <col min="11011" max="11011" width="7.5703125" style="14" customWidth="1"/>
    <col min="11012" max="11012" width="10" style="14" customWidth="1"/>
    <col min="11013" max="11013" width="18.5703125" style="14" customWidth="1"/>
    <col min="11014" max="11014" width="17.7109375" style="14" customWidth="1"/>
    <col min="11015" max="11015" width="21.5703125" style="14" customWidth="1"/>
    <col min="11016" max="11016" width="16.5703125" style="14" customWidth="1"/>
    <col min="11017" max="11017" width="24.140625" style="14" customWidth="1"/>
    <col min="11018" max="11018" width="36.5703125" style="14" customWidth="1"/>
    <col min="11019" max="11019" width="24.85546875" style="14" customWidth="1"/>
    <col min="11020" max="11020" width="5.7109375" style="14" customWidth="1"/>
    <col min="11021" max="11021" width="6.85546875" style="14" customWidth="1"/>
    <col min="11022" max="11263" width="9.140625" style="14"/>
    <col min="11264" max="11264" width="6.85546875" style="14" customWidth="1"/>
    <col min="11265" max="11265" width="59" style="14" customWidth="1"/>
    <col min="11266" max="11266" width="20.42578125" style="14" customWidth="1"/>
    <col min="11267" max="11267" width="7.5703125" style="14" customWidth="1"/>
    <col min="11268" max="11268" width="10" style="14" customWidth="1"/>
    <col min="11269" max="11269" width="18.5703125" style="14" customWidth="1"/>
    <col min="11270" max="11270" width="17.7109375" style="14" customWidth="1"/>
    <col min="11271" max="11271" width="21.5703125" style="14" customWidth="1"/>
    <col min="11272" max="11272" width="16.5703125" style="14" customWidth="1"/>
    <col min="11273" max="11273" width="24.140625" style="14" customWidth="1"/>
    <col min="11274" max="11274" width="36.5703125" style="14" customWidth="1"/>
    <col min="11275" max="11275" width="24.85546875" style="14" customWidth="1"/>
    <col min="11276" max="11276" width="5.7109375" style="14" customWidth="1"/>
    <col min="11277" max="11277" width="6.85546875" style="14" customWidth="1"/>
    <col min="11278" max="11519" width="9.140625" style="14"/>
    <col min="11520" max="11520" width="6.85546875" style="14" customWidth="1"/>
    <col min="11521" max="11521" width="59" style="14" customWidth="1"/>
    <col min="11522" max="11522" width="20.42578125" style="14" customWidth="1"/>
    <col min="11523" max="11523" width="7.5703125" style="14" customWidth="1"/>
    <col min="11524" max="11524" width="10" style="14" customWidth="1"/>
    <col min="11525" max="11525" width="18.5703125" style="14" customWidth="1"/>
    <col min="11526" max="11526" width="17.7109375" style="14" customWidth="1"/>
    <col min="11527" max="11527" width="21.5703125" style="14" customWidth="1"/>
    <col min="11528" max="11528" width="16.5703125" style="14" customWidth="1"/>
    <col min="11529" max="11529" width="24.140625" style="14" customWidth="1"/>
    <col min="11530" max="11530" width="36.5703125" style="14" customWidth="1"/>
    <col min="11531" max="11531" width="24.85546875" style="14" customWidth="1"/>
    <col min="11532" max="11532" width="5.7109375" style="14" customWidth="1"/>
    <col min="11533" max="11533" width="6.85546875" style="14" customWidth="1"/>
    <col min="11534" max="11775" width="9.140625" style="14"/>
    <col min="11776" max="11776" width="6.85546875" style="14" customWidth="1"/>
    <col min="11777" max="11777" width="59" style="14" customWidth="1"/>
    <col min="11778" max="11778" width="20.42578125" style="14" customWidth="1"/>
    <col min="11779" max="11779" width="7.5703125" style="14" customWidth="1"/>
    <col min="11780" max="11780" width="10" style="14" customWidth="1"/>
    <col min="11781" max="11781" width="18.5703125" style="14" customWidth="1"/>
    <col min="11782" max="11782" width="17.7109375" style="14" customWidth="1"/>
    <col min="11783" max="11783" width="21.5703125" style="14" customWidth="1"/>
    <col min="11784" max="11784" width="16.5703125" style="14" customWidth="1"/>
    <col min="11785" max="11785" width="24.140625" style="14" customWidth="1"/>
    <col min="11786" max="11786" width="36.5703125" style="14" customWidth="1"/>
    <col min="11787" max="11787" width="24.85546875" style="14" customWidth="1"/>
    <col min="11788" max="11788" width="5.7109375" style="14" customWidth="1"/>
    <col min="11789" max="11789" width="6.85546875" style="14" customWidth="1"/>
    <col min="11790" max="12031" width="9.140625" style="14"/>
    <col min="12032" max="12032" width="6.85546875" style="14" customWidth="1"/>
    <col min="12033" max="12033" width="59" style="14" customWidth="1"/>
    <col min="12034" max="12034" width="20.42578125" style="14" customWidth="1"/>
    <col min="12035" max="12035" width="7.5703125" style="14" customWidth="1"/>
    <col min="12036" max="12036" width="10" style="14" customWidth="1"/>
    <col min="12037" max="12037" width="18.5703125" style="14" customWidth="1"/>
    <col min="12038" max="12038" width="17.7109375" style="14" customWidth="1"/>
    <col min="12039" max="12039" width="21.5703125" style="14" customWidth="1"/>
    <col min="12040" max="12040" width="16.5703125" style="14" customWidth="1"/>
    <col min="12041" max="12041" width="24.140625" style="14" customWidth="1"/>
    <col min="12042" max="12042" width="36.5703125" style="14" customWidth="1"/>
    <col min="12043" max="12043" width="24.85546875" style="14" customWidth="1"/>
    <col min="12044" max="12044" width="5.7109375" style="14" customWidth="1"/>
    <col min="12045" max="12045" width="6.85546875" style="14" customWidth="1"/>
    <col min="12046" max="12287" width="9.140625" style="14"/>
    <col min="12288" max="12288" width="6.85546875" style="14" customWidth="1"/>
    <col min="12289" max="12289" width="59" style="14" customWidth="1"/>
    <col min="12290" max="12290" width="20.42578125" style="14" customWidth="1"/>
    <col min="12291" max="12291" width="7.5703125" style="14" customWidth="1"/>
    <col min="12292" max="12292" width="10" style="14" customWidth="1"/>
    <col min="12293" max="12293" width="18.5703125" style="14" customWidth="1"/>
    <col min="12294" max="12294" width="17.7109375" style="14" customWidth="1"/>
    <col min="12295" max="12295" width="21.5703125" style="14" customWidth="1"/>
    <col min="12296" max="12296" width="16.5703125" style="14" customWidth="1"/>
    <col min="12297" max="12297" width="24.140625" style="14" customWidth="1"/>
    <col min="12298" max="12298" width="36.5703125" style="14" customWidth="1"/>
    <col min="12299" max="12299" width="24.85546875" style="14" customWidth="1"/>
    <col min="12300" max="12300" width="5.7109375" style="14" customWidth="1"/>
    <col min="12301" max="12301" width="6.85546875" style="14" customWidth="1"/>
    <col min="12302" max="12543" width="9.140625" style="14"/>
    <col min="12544" max="12544" width="6.85546875" style="14" customWidth="1"/>
    <col min="12545" max="12545" width="59" style="14" customWidth="1"/>
    <col min="12546" max="12546" width="20.42578125" style="14" customWidth="1"/>
    <col min="12547" max="12547" width="7.5703125" style="14" customWidth="1"/>
    <col min="12548" max="12548" width="10" style="14" customWidth="1"/>
    <col min="12549" max="12549" width="18.5703125" style="14" customWidth="1"/>
    <col min="12550" max="12550" width="17.7109375" style="14" customWidth="1"/>
    <col min="12551" max="12551" width="21.5703125" style="14" customWidth="1"/>
    <col min="12552" max="12552" width="16.5703125" style="14" customWidth="1"/>
    <col min="12553" max="12553" width="24.140625" style="14" customWidth="1"/>
    <col min="12554" max="12554" width="36.5703125" style="14" customWidth="1"/>
    <col min="12555" max="12555" width="24.85546875" style="14" customWidth="1"/>
    <col min="12556" max="12556" width="5.7109375" style="14" customWidth="1"/>
    <col min="12557" max="12557" width="6.85546875" style="14" customWidth="1"/>
    <col min="12558" max="12799" width="9.140625" style="14"/>
    <col min="12800" max="12800" width="6.85546875" style="14" customWidth="1"/>
    <col min="12801" max="12801" width="59" style="14" customWidth="1"/>
    <col min="12802" max="12802" width="20.42578125" style="14" customWidth="1"/>
    <col min="12803" max="12803" width="7.5703125" style="14" customWidth="1"/>
    <col min="12804" max="12804" width="10" style="14" customWidth="1"/>
    <col min="12805" max="12805" width="18.5703125" style="14" customWidth="1"/>
    <col min="12806" max="12806" width="17.7109375" style="14" customWidth="1"/>
    <col min="12807" max="12807" width="21.5703125" style="14" customWidth="1"/>
    <col min="12808" max="12808" width="16.5703125" style="14" customWidth="1"/>
    <col min="12809" max="12809" width="24.140625" style="14" customWidth="1"/>
    <col min="12810" max="12810" width="36.5703125" style="14" customWidth="1"/>
    <col min="12811" max="12811" width="24.85546875" style="14" customWidth="1"/>
    <col min="12812" max="12812" width="5.7109375" style="14" customWidth="1"/>
    <col min="12813" max="12813" width="6.85546875" style="14" customWidth="1"/>
    <col min="12814" max="13055" width="9.140625" style="14"/>
    <col min="13056" max="13056" width="6.85546875" style="14" customWidth="1"/>
    <col min="13057" max="13057" width="59" style="14" customWidth="1"/>
    <col min="13058" max="13058" width="20.42578125" style="14" customWidth="1"/>
    <col min="13059" max="13059" width="7.5703125" style="14" customWidth="1"/>
    <col min="13060" max="13060" width="10" style="14" customWidth="1"/>
    <col min="13061" max="13061" width="18.5703125" style="14" customWidth="1"/>
    <col min="13062" max="13062" width="17.7109375" style="14" customWidth="1"/>
    <col min="13063" max="13063" width="21.5703125" style="14" customWidth="1"/>
    <col min="13064" max="13064" width="16.5703125" style="14" customWidth="1"/>
    <col min="13065" max="13065" width="24.140625" style="14" customWidth="1"/>
    <col min="13066" max="13066" width="36.5703125" style="14" customWidth="1"/>
    <col min="13067" max="13067" width="24.85546875" style="14" customWidth="1"/>
    <col min="13068" max="13068" width="5.7109375" style="14" customWidth="1"/>
    <col min="13069" max="13069" width="6.85546875" style="14" customWidth="1"/>
    <col min="13070" max="13311" width="9.140625" style="14"/>
    <col min="13312" max="13312" width="6.85546875" style="14" customWidth="1"/>
    <col min="13313" max="13313" width="59" style="14" customWidth="1"/>
    <col min="13314" max="13314" width="20.42578125" style="14" customWidth="1"/>
    <col min="13315" max="13315" width="7.5703125" style="14" customWidth="1"/>
    <col min="13316" max="13316" width="10" style="14" customWidth="1"/>
    <col min="13317" max="13317" width="18.5703125" style="14" customWidth="1"/>
    <col min="13318" max="13318" width="17.7109375" style="14" customWidth="1"/>
    <col min="13319" max="13319" width="21.5703125" style="14" customWidth="1"/>
    <col min="13320" max="13320" width="16.5703125" style="14" customWidth="1"/>
    <col min="13321" max="13321" width="24.140625" style="14" customWidth="1"/>
    <col min="13322" max="13322" width="36.5703125" style="14" customWidth="1"/>
    <col min="13323" max="13323" width="24.85546875" style="14" customWidth="1"/>
    <col min="13324" max="13324" width="5.7109375" style="14" customWidth="1"/>
    <col min="13325" max="13325" width="6.85546875" style="14" customWidth="1"/>
    <col min="13326" max="13567" width="9.140625" style="14"/>
    <col min="13568" max="13568" width="6.85546875" style="14" customWidth="1"/>
    <col min="13569" max="13569" width="59" style="14" customWidth="1"/>
    <col min="13570" max="13570" width="20.42578125" style="14" customWidth="1"/>
    <col min="13571" max="13571" width="7.5703125" style="14" customWidth="1"/>
    <col min="13572" max="13572" width="10" style="14" customWidth="1"/>
    <col min="13573" max="13573" width="18.5703125" style="14" customWidth="1"/>
    <col min="13574" max="13574" width="17.7109375" style="14" customWidth="1"/>
    <col min="13575" max="13575" width="21.5703125" style="14" customWidth="1"/>
    <col min="13576" max="13576" width="16.5703125" style="14" customWidth="1"/>
    <col min="13577" max="13577" width="24.140625" style="14" customWidth="1"/>
    <col min="13578" max="13578" width="36.5703125" style="14" customWidth="1"/>
    <col min="13579" max="13579" width="24.85546875" style="14" customWidth="1"/>
    <col min="13580" max="13580" width="5.7109375" style="14" customWidth="1"/>
    <col min="13581" max="13581" width="6.85546875" style="14" customWidth="1"/>
    <col min="13582" max="13823" width="9.140625" style="14"/>
    <col min="13824" max="13824" width="6.85546875" style="14" customWidth="1"/>
    <col min="13825" max="13825" width="59" style="14" customWidth="1"/>
    <col min="13826" max="13826" width="20.42578125" style="14" customWidth="1"/>
    <col min="13827" max="13827" width="7.5703125" style="14" customWidth="1"/>
    <col min="13828" max="13828" width="10" style="14" customWidth="1"/>
    <col min="13829" max="13829" width="18.5703125" style="14" customWidth="1"/>
    <col min="13830" max="13830" width="17.7109375" style="14" customWidth="1"/>
    <col min="13831" max="13831" width="21.5703125" style="14" customWidth="1"/>
    <col min="13832" max="13832" width="16.5703125" style="14" customWidth="1"/>
    <col min="13833" max="13833" width="24.140625" style="14" customWidth="1"/>
    <col min="13834" max="13834" width="36.5703125" style="14" customWidth="1"/>
    <col min="13835" max="13835" width="24.85546875" style="14" customWidth="1"/>
    <col min="13836" max="13836" width="5.7109375" style="14" customWidth="1"/>
    <col min="13837" max="13837" width="6.85546875" style="14" customWidth="1"/>
    <col min="13838" max="14079" width="9.140625" style="14"/>
    <col min="14080" max="14080" width="6.85546875" style="14" customWidth="1"/>
    <col min="14081" max="14081" width="59" style="14" customWidth="1"/>
    <col min="14082" max="14082" width="20.42578125" style="14" customWidth="1"/>
    <col min="14083" max="14083" width="7.5703125" style="14" customWidth="1"/>
    <col min="14084" max="14084" width="10" style="14" customWidth="1"/>
    <col min="14085" max="14085" width="18.5703125" style="14" customWidth="1"/>
    <col min="14086" max="14086" width="17.7109375" style="14" customWidth="1"/>
    <col min="14087" max="14087" width="21.5703125" style="14" customWidth="1"/>
    <col min="14088" max="14088" width="16.5703125" style="14" customWidth="1"/>
    <col min="14089" max="14089" width="24.140625" style="14" customWidth="1"/>
    <col min="14090" max="14090" width="36.5703125" style="14" customWidth="1"/>
    <col min="14091" max="14091" width="24.85546875" style="14" customWidth="1"/>
    <col min="14092" max="14092" width="5.7109375" style="14" customWidth="1"/>
    <col min="14093" max="14093" width="6.85546875" style="14" customWidth="1"/>
    <col min="14094" max="14335" width="9.140625" style="14"/>
    <col min="14336" max="14336" width="6.85546875" style="14" customWidth="1"/>
    <col min="14337" max="14337" width="59" style="14" customWidth="1"/>
    <col min="14338" max="14338" width="20.42578125" style="14" customWidth="1"/>
    <col min="14339" max="14339" width="7.5703125" style="14" customWidth="1"/>
    <col min="14340" max="14340" width="10" style="14" customWidth="1"/>
    <col min="14341" max="14341" width="18.5703125" style="14" customWidth="1"/>
    <col min="14342" max="14342" width="17.7109375" style="14" customWidth="1"/>
    <col min="14343" max="14343" width="21.5703125" style="14" customWidth="1"/>
    <col min="14344" max="14344" width="16.5703125" style="14" customWidth="1"/>
    <col min="14345" max="14345" width="24.140625" style="14" customWidth="1"/>
    <col min="14346" max="14346" width="36.5703125" style="14" customWidth="1"/>
    <col min="14347" max="14347" width="24.85546875" style="14" customWidth="1"/>
    <col min="14348" max="14348" width="5.7109375" style="14" customWidth="1"/>
    <col min="14349" max="14349" width="6.85546875" style="14" customWidth="1"/>
    <col min="14350" max="14591" width="9.140625" style="14"/>
    <col min="14592" max="14592" width="6.85546875" style="14" customWidth="1"/>
    <col min="14593" max="14593" width="59" style="14" customWidth="1"/>
    <col min="14594" max="14594" width="20.42578125" style="14" customWidth="1"/>
    <col min="14595" max="14595" width="7.5703125" style="14" customWidth="1"/>
    <col min="14596" max="14596" width="10" style="14" customWidth="1"/>
    <col min="14597" max="14597" width="18.5703125" style="14" customWidth="1"/>
    <col min="14598" max="14598" width="17.7109375" style="14" customWidth="1"/>
    <col min="14599" max="14599" width="21.5703125" style="14" customWidth="1"/>
    <col min="14600" max="14600" width="16.5703125" style="14" customWidth="1"/>
    <col min="14601" max="14601" width="24.140625" style="14" customWidth="1"/>
    <col min="14602" max="14602" width="36.5703125" style="14" customWidth="1"/>
    <col min="14603" max="14603" width="24.85546875" style="14" customWidth="1"/>
    <col min="14604" max="14604" width="5.7109375" style="14" customWidth="1"/>
    <col min="14605" max="14605" width="6.85546875" style="14" customWidth="1"/>
    <col min="14606" max="14847" width="9.140625" style="14"/>
    <col min="14848" max="14848" width="6.85546875" style="14" customWidth="1"/>
    <col min="14849" max="14849" width="59" style="14" customWidth="1"/>
    <col min="14850" max="14850" width="20.42578125" style="14" customWidth="1"/>
    <col min="14851" max="14851" width="7.5703125" style="14" customWidth="1"/>
    <col min="14852" max="14852" width="10" style="14" customWidth="1"/>
    <col min="14853" max="14853" width="18.5703125" style="14" customWidth="1"/>
    <col min="14854" max="14854" width="17.7109375" style="14" customWidth="1"/>
    <col min="14855" max="14855" width="21.5703125" style="14" customWidth="1"/>
    <col min="14856" max="14856" width="16.5703125" style="14" customWidth="1"/>
    <col min="14857" max="14857" width="24.140625" style="14" customWidth="1"/>
    <col min="14858" max="14858" width="36.5703125" style="14" customWidth="1"/>
    <col min="14859" max="14859" width="24.85546875" style="14" customWidth="1"/>
    <col min="14860" max="14860" width="5.7109375" style="14" customWidth="1"/>
    <col min="14861" max="14861" width="6.85546875" style="14" customWidth="1"/>
    <col min="14862" max="15103" width="9.140625" style="14"/>
    <col min="15104" max="15104" width="6.85546875" style="14" customWidth="1"/>
    <col min="15105" max="15105" width="59" style="14" customWidth="1"/>
    <col min="15106" max="15106" width="20.42578125" style="14" customWidth="1"/>
    <col min="15107" max="15107" width="7.5703125" style="14" customWidth="1"/>
    <col min="15108" max="15108" width="10" style="14" customWidth="1"/>
    <col min="15109" max="15109" width="18.5703125" style="14" customWidth="1"/>
    <col min="15110" max="15110" width="17.7109375" style="14" customWidth="1"/>
    <col min="15111" max="15111" width="21.5703125" style="14" customWidth="1"/>
    <col min="15112" max="15112" width="16.5703125" style="14" customWidth="1"/>
    <col min="15113" max="15113" width="24.140625" style="14" customWidth="1"/>
    <col min="15114" max="15114" width="36.5703125" style="14" customWidth="1"/>
    <col min="15115" max="15115" width="24.85546875" style="14" customWidth="1"/>
    <col min="15116" max="15116" width="5.7109375" style="14" customWidth="1"/>
    <col min="15117" max="15117" width="6.85546875" style="14" customWidth="1"/>
    <col min="15118" max="15359" width="9.140625" style="14"/>
    <col min="15360" max="15360" width="6.85546875" style="14" customWidth="1"/>
    <col min="15361" max="15361" width="59" style="14" customWidth="1"/>
    <col min="15362" max="15362" width="20.42578125" style="14" customWidth="1"/>
    <col min="15363" max="15363" width="7.5703125" style="14" customWidth="1"/>
    <col min="15364" max="15364" width="10" style="14" customWidth="1"/>
    <col min="15365" max="15365" width="18.5703125" style="14" customWidth="1"/>
    <col min="15366" max="15366" width="17.7109375" style="14" customWidth="1"/>
    <col min="15367" max="15367" width="21.5703125" style="14" customWidth="1"/>
    <col min="15368" max="15368" width="16.5703125" style="14" customWidth="1"/>
    <col min="15369" max="15369" width="24.140625" style="14" customWidth="1"/>
    <col min="15370" max="15370" width="36.5703125" style="14" customWidth="1"/>
    <col min="15371" max="15371" width="24.85546875" style="14" customWidth="1"/>
    <col min="15372" max="15372" width="5.7109375" style="14" customWidth="1"/>
    <col min="15373" max="15373" width="6.85546875" style="14" customWidth="1"/>
    <col min="15374" max="15615" width="9.140625" style="14"/>
    <col min="15616" max="15616" width="6.85546875" style="14" customWidth="1"/>
    <col min="15617" max="15617" width="59" style="14" customWidth="1"/>
    <col min="15618" max="15618" width="20.42578125" style="14" customWidth="1"/>
    <col min="15619" max="15619" width="7.5703125" style="14" customWidth="1"/>
    <col min="15620" max="15620" width="10" style="14" customWidth="1"/>
    <col min="15621" max="15621" width="18.5703125" style="14" customWidth="1"/>
    <col min="15622" max="15622" width="17.7109375" style="14" customWidth="1"/>
    <col min="15623" max="15623" width="21.5703125" style="14" customWidth="1"/>
    <col min="15624" max="15624" width="16.5703125" style="14" customWidth="1"/>
    <col min="15625" max="15625" width="24.140625" style="14" customWidth="1"/>
    <col min="15626" max="15626" width="36.5703125" style="14" customWidth="1"/>
    <col min="15627" max="15627" width="24.85546875" style="14" customWidth="1"/>
    <col min="15628" max="15628" width="5.7109375" style="14" customWidth="1"/>
    <col min="15629" max="15629" width="6.85546875" style="14" customWidth="1"/>
    <col min="15630" max="15871" width="9.140625" style="14"/>
    <col min="15872" max="15872" width="6.85546875" style="14" customWidth="1"/>
    <col min="15873" max="15873" width="59" style="14" customWidth="1"/>
    <col min="15874" max="15874" width="20.42578125" style="14" customWidth="1"/>
    <col min="15875" max="15875" width="7.5703125" style="14" customWidth="1"/>
    <col min="15876" max="15876" width="10" style="14" customWidth="1"/>
    <col min="15877" max="15877" width="18.5703125" style="14" customWidth="1"/>
    <col min="15878" max="15878" width="17.7109375" style="14" customWidth="1"/>
    <col min="15879" max="15879" width="21.5703125" style="14" customWidth="1"/>
    <col min="15880" max="15880" width="16.5703125" style="14" customWidth="1"/>
    <col min="15881" max="15881" width="24.140625" style="14" customWidth="1"/>
    <col min="15882" max="15882" width="36.5703125" style="14" customWidth="1"/>
    <col min="15883" max="15883" width="24.85546875" style="14" customWidth="1"/>
    <col min="15884" max="15884" width="5.7109375" style="14" customWidth="1"/>
    <col min="15885" max="15885" width="6.85546875" style="14" customWidth="1"/>
    <col min="15886" max="16127" width="9.140625" style="14"/>
    <col min="16128" max="16128" width="6.85546875" style="14" customWidth="1"/>
    <col min="16129" max="16129" width="59" style="14" customWidth="1"/>
    <col min="16130" max="16130" width="20.42578125" style="14" customWidth="1"/>
    <col min="16131" max="16131" width="7.5703125" style="14" customWidth="1"/>
    <col min="16132" max="16132" width="10" style="14" customWidth="1"/>
    <col min="16133" max="16133" width="18.5703125" style="14" customWidth="1"/>
    <col min="16134" max="16134" width="17.7109375" style="14" customWidth="1"/>
    <col min="16135" max="16135" width="21.5703125" style="14" customWidth="1"/>
    <col min="16136" max="16136" width="16.5703125" style="14" customWidth="1"/>
    <col min="16137" max="16137" width="24.140625" style="14" customWidth="1"/>
    <col min="16138" max="16138" width="36.5703125" style="14" customWidth="1"/>
    <col min="16139" max="16139" width="24.85546875" style="14" customWidth="1"/>
    <col min="16140" max="16140" width="5.7109375" style="14" customWidth="1"/>
    <col min="16141" max="16141" width="6.85546875" style="14" customWidth="1"/>
    <col min="16142" max="16384" width="9.140625" style="14"/>
  </cols>
  <sheetData>
    <row r="1" spans="1:10" x14ac:dyDescent="0.2">
      <c r="B1" s="62" t="s">
        <v>228</v>
      </c>
      <c r="C1" s="12"/>
      <c r="D1" s="13"/>
      <c r="E1" s="12"/>
      <c r="F1" s="14"/>
      <c r="G1" s="10"/>
      <c r="H1" s="10"/>
      <c r="I1" s="12"/>
      <c r="J1" s="15"/>
    </row>
    <row r="2" spans="1:10" ht="32.25" customHeight="1" x14ac:dyDescent="0.2">
      <c r="A2" s="99" t="s">
        <v>229</v>
      </c>
      <c r="B2" s="9"/>
      <c r="C2" s="9"/>
      <c r="D2" s="9"/>
      <c r="E2" s="9"/>
      <c r="F2" s="9"/>
      <c r="G2" s="9"/>
      <c r="H2" s="9"/>
      <c r="I2" s="8"/>
      <c r="J2" s="15"/>
    </row>
    <row r="3" spans="1:10" ht="54" customHeight="1" x14ac:dyDescent="0.2">
      <c r="A3" s="16" t="s">
        <v>189</v>
      </c>
      <c r="B3" s="64" t="s">
        <v>136</v>
      </c>
      <c r="C3" s="66" t="s">
        <v>117</v>
      </c>
      <c r="D3" s="67" t="s">
        <v>153</v>
      </c>
      <c r="E3" s="66" t="s">
        <v>73</v>
      </c>
      <c r="F3" s="66" t="s">
        <v>88</v>
      </c>
      <c r="G3" s="66" t="s">
        <v>46</v>
      </c>
      <c r="H3" s="17" t="s">
        <v>116</v>
      </c>
      <c r="I3" s="18" t="s">
        <v>61</v>
      </c>
    </row>
    <row r="4" spans="1:10" x14ac:dyDescent="0.2">
      <c r="A4" s="19">
        <v>1</v>
      </c>
      <c r="B4" s="65" t="s">
        <v>220</v>
      </c>
      <c r="C4" s="68"/>
      <c r="D4" s="69"/>
      <c r="E4" s="70"/>
      <c r="F4" s="70"/>
      <c r="G4" s="71"/>
      <c r="H4" s="23"/>
    </row>
    <row r="5" spans="1:10" ht="25.5" customHeight="1" x14ac:dyDescent="0.2">
      <c r="A5" s="24" t="s">
        <v>36</v>
      </c>
      <c r="B5" s="63" t="s">
        <v>101</v>
      </c>
      <c r="C5" s="72" t="s">
        <v>144</v>
      </c>
      <c r="D5" s="73">
        <v>2000</v>
      </c>
      <c r="E5" s="96"/>
      <c r="F5" s="74"/>
      <c r="G5" s="75"/>
      <c r="H5" s="28"/>
      <c r="I5" s="29">
        <f>ROUND(D5*E5,2)+ROUND(D5*F5,2)</f>
        <v>0</v>
      </c>
    </row>
    <row r="6" spans="1:10" ht="25.5" customHeight="1" x14ac:dyDescent="0.2">
      <c r="A6" s="24" t="s">
        <v>26</v>
      </c>
      <c r="B6" s="63" t="s">
        <v>97</v>
      </c>
      <c r="C6" s="72" t="s">
        <v>144</v>
      </c>
      <c r="D6" s="73">
        <v>1000</v>
      </c>
      <c r="E6" s="96"/>
      <c r="F6" s="74"/>
      <c r="G6" s="75"/>
      <c r="H6" s="28"/>
      <c r="I6" s="29">
        <f>ROUND(D6*E6,2)+ROUND(D6*F6,2)</f>
        <v>0</v>
      </c>
    </row>
    <row r="7" spans="1:10" ht="25.5" customHeight="1" x14ac:dyDescent="0.2">
      <c r="A7" s="24" t="s">
        <v>22</v>
      </c>
      <c r="B7" s="63" t="s">
        <v>100</v>
      </c>
      <c r="C7" s="72" t="s">
        <v>144</v>
      </c>
      <c r="D7" s="73">
        <v>3000</v>
      </c>
      <c r="E7" s="96"/>
      <c r="F7" s="74"/>
      <c r="G7" s="75"/>
      <c r="H7" s="28"/>
      <c r="I7" s="29">
        <f>ROUND(D7*E7,2)+ROUND(D7*F7,2)</f>
        <v>0</v>
      </c>
    </row>
    <row r="8" spans="1:10" ht="25.5" customHeight="1" x14ac:dyDescent="0.2">
      <c r="A8" s="24" t="s">
        <v>23</v>
      </c>
      <c r="B8" s="63" t="s">
        <v>99</v>
      </c>
      <c r="C8" s="72" t="s">
        <v>144</v>
      </c>
      <c r="D8" s="73">
        <v>2300</v>
      </c>
      <c r="E8" s="96"/>
      <c r="F8" s="74"/>
      <c r="G8" s="75"/>
      <c r="H8" s="28"/>
      <c r="I8" s="29">
        <f t="shared" ref="I8:I52" si="0">ROUND(D8*E8,2)+ROUND(D8*F8,2)</f>
        <v>0</v>
      </c>
    </row>
    <row r="9" spans="1:10" ht="25.5" customHeight="1" x14ac:dyDescent="0.2">
      <c r="A9" s="24" t="s">
        <v>32</v>
      </c>
      <c r="B9" s="63" t="s">
        <v>98</v>
      </c>
      <c r="C9" s="72" t="s">
        <v>144</v>
      </c>
      <c r="D9" s="73">
        <v>1100</v>
      </c>
      <c r="E9" s="96"/>
      <c r="F9" s="74"/>
      <c r="G9" s="75"/>
      <c r="H9" s="28"/>
      <c r="I9" s="29">
        <f t="shared" si="0"/>
        <v>0</v>
      </c>
    </row>
    <row r="10" spans="1:10" ht="25.5" customHeight="1" x14ac:dyDescent="0.2">
      <c r="A10" s="24" t="s">
        <v>10</v>
      </c>
      <c r="B10" s="63" t="s">
        <v>96</v>
      </c>
      <c r="C10" s="72" t="s">
        <v>144</v>
      </c>
      <c r="D10" s="73">
        <v>450</v>
      </c>
      <c r="E10" s="96"/>
      <c r="F10" s="74"/>
      <c r="G10" s="75"/>
      <c r="H10" s="28"/>
      <c r="I10" s="29">
        <f t="shared" si="0"/>
        <v>0</v>
      </c>
    </row>
    <row r="11" spans="1:10" ht="25.5" customHeight="1" x14ac:dyDescent="0.2">
      <c r="A11" s="24" t="s">
        <v>35</v>
      </c>
      <c r="B11" s="63" t="s">
        <v>76</v>
      </c>
      <c r="C11" s="72" t="s">
        <v>144</v>
      </c>
      <c r="D11" s="73">
        <v>1100</v>
      </c>
      <c r="E11" s="96"/>
      <c r="F11" s="74"/>
      <c r="G11" s="75"/>
      <c r="H11" s="28"/>
      <c r="I11" s="29">
        <f t="shared" si="0"/>
        <v>0</v>
      </c>
    </row>
    <row r="12" spans="1:10" ht="25.5" customHeight="1" x14ac:dyDescent="0.2">
      <c r="A12" s="24" t="s">
        <v>6</v>
      </c>
      <c r="B12" s="89" t="s">
        <v>43</v>
      </c>
      <c r="C12" s="72" t="s">
        <v>24</v>
      </c>
      <c r="D12" s="73">
        <v>10</v>
      </c>
      <c r="E12" s="96"/>
      <c r="F12" s="74"/>
      <c r="G12" s="75"/>
      <c r="H12" s="28"/>
      <c r="I12" s="29">
        <f t="shared" si="0"/>
        <v>0</v>
      </c>
    </row>
    <row r="13" spans="1:10" ht="25.5" customHeight="1" x14ac:dyDescent="0.2">
      <c r="A13" s="24" t="s">
        <v>27</v>
      </c>
      <c r="B13" s="93" t="s">
        <v>44</v>
      </c>
      <c r="C13" s="86" t="s">
        <v>24</v>
      </c>
      <c r="D13" s="87">
        <v>1</v>
      </c>
      <c r="E13" s="88"/>
      <c r="F13" s="74"/>
      <c r="G13" s="75"/>
      <c r="H13" s="28"/>
      <c r="I13" s="29">
        <f t="shared" si="0"/>
        <v>0</v>
      </c>
    </row>
    <row r="14" spans="1:10" ht="25.5" customHeight="1" x14ac:dyDescent="0.2">
      <c r="A14" s="24" t="s">
        <v>151</v>
      </c>
      <c r="B14" s="63" t="s">
        <v>52</v>
      </c>
      <c r="C14" s="86" t="s">
        <v>24</v>
      </c>
      <c r="D14" s="87">
        <v>2</v>
      </c>
      <c r="E14" s="96"/>
      <c r="F14" s="74"/>
      <c r="G14" s="75"/>
      <c r="H14" s="28"/>
      <c r="I14" s="29">
        <f t="shared" si="0"/>
        <v>0</v>
      </c>
    </row>
    <row r="15" spans="1:10" ht="25.5" customHeight="1" x14ac:dyDescent="0.2">
      <c r="A15" s="24" t="s">
        <v>170</v>
      </c>
      <c r="B15" s="63" t="s">
        <v>53</v>
      </c>
      <c r="C15" s="72" t="s">
        <v>24</v>
      </c>
      <c r="D15" s="73">
        <v>6</v>
      </c>
      <c r="E15" s="96"/>
      <c r="F15" s="74"/>
      <c r="G15" s="75"/>
      <c r="H15" s="28"/>
      <c r="I15" s="29">
        <f t="shared" si="0"/>
        <v>0</v>
      </c>
    </row>
    <row r="16" spans="1:10" ht="25.5" customHeight="1" x14ac:dyDescent="0.2">
      <c r="A16" s="24" t="s">
        <v>154</v>
      </c>
      <c r="B16" s="63" t="s">
        <v>49</v>
      </c>
      <c r="C16" s="72" t="s">
        <v>24</v>
      </c>
      <c r="D16" s="73">
        <v>10</v>
      </c>
      <c r="E16" s="96"/>
      <c r="F16" s="74"/>
      <c r="G16" s="75"/>
      <c r="H16" s="28"/>
      <c r="I16" s="29"/>
    </row>
    <row r="17" spans="1:17" ht="25.5" customHeight="1" x14ac:dyDescent="0.2">
      <c r="A17" s="24" t="s">
        <v>148</v>
      </c>
      <c r="B17" s="63" t="s">
        <v>51</v>
      </c>
      <c r="C17" s="72" t="s">
        <v>24</v>
      </c>
      <c r="D17" s="73">
        <v>26</v>
      </c>
      <c r="E17" s="96"/>
      <c r="F17" s="74"/>
      <c r="G17" s="75"/>
      <c r="H17" s="28"/>
      <c r="I17" s="29"/>
    </row>
    <row r="18" spans="1:17" ht="25.5" customHeight="1" x14ac:dyDescent="0.2">
      <c r="A18" s="24" t="s">
        <v>173</v>
      </c>
      <c r="B18" s="63" t="s">
        <v>50</v>
      </c>
      <c r="C18" s="72" t="s">
        <v>24</v>
      </c>
      <c r="D18" s="73">
        <v>8</v>
      </c>
      <c r="E18" s="96"/>
      <c r="F18" s="74"/>
      <c r="G18" s="75"/>
      <c r="H18" s="28"/>
      <c r="I18" s="29"/>
    </row>
    <row r="19" spans="1:17" ht="25.5" customHeight="1" x14ac:dyDescent="0.2">
      <c r="A19" s="24" t="s">
        <v>143</v>
      </c>
      <c r="B19" s="63" t="s">
        <v>47</v>
      </c>
      <c r="C19" s="72" t="s">
        <v>24</v>
      </c>
      <c r="D19" s="73">
        <v>2</v>
      </c>
      <c r="E19" s="96"/>
      <c r="F19" s="74"/>
      <c r="G19" s="75"/>
      <c r="H19" s="28"/>
      <c r="I19" s="29"/>
    </row>
    <row r="20" spans="1:17" ht="25.5" customHeight="1" x14ac:dyDescent="0.2">
      <c r="A20" s="24" t="s">
        <v>147</v>
      </c>
      <c r="B20" s="90" t="s">
        <v>83</v>
      </c>
      <c r="C20" s="72" t="s">
        <v>24</v>
      </c>
      <c r="D20" s="73">
        <v>10</v>
      </c>
      <c r="E20" s="96"/>
      <c r="F20" s="74"/>
      <c r="G20" s="75"/>
      <c r="H20" s="28"/>
      <c r="I20" s="29"/>
    </row>
    <row r="21" spans="1:17" ht="25.5" customHeight="1" x14ac:dyDescent="0.2">
      <c r="A21" s="24" t="s">
        <v>157</v>
      </c>
      <c r="B21" s="90" t="s">
        <v>80</v>
      </c>
      <c r="C21" s="72" t="s">
        <v>24</v>
      </c>
      <c r="D21" s="73">
        <v>6</v>
      </c>
      <c r="E21" s="96"/>
      <c r="F21" s="74"/>
      <c r="G21" s="75"/>
      <c r="H21" s="28"/>
      <c r="I21" s="29"/>
    </row>
    <row r="22" spans="1:17" ht="25.5" customHeight="1" x14ac:dyDescent="0.2">
      <c r="A22" s="24" t="s">
        <v>181</v>
      </c>
      <c r="B22" s="90" t="s">
        <v>77</v>
      </c>
      <c r="C22" s="72" t="s">
        <v>24</v>
      </c>
      <c r="D22" s="73">
        <v>14</v>
      </c>
      <c r="E22" s="96"/>
      <c r="F22" s="74"/>
      <c r="G22" s="75"/>
      <c r="H22" s="28"/>
      <c r="I22" s="29"/>
    </row>
    <row r="23" spans="1:17" ht="25.5" customHeight="1" x14ac:dyDescent="0.2">
      <c r="A23" s="24" t="s">
        <v>156</v>
      </c>
      <c r="B23" s="90" t="s">
        <v>78</v>
      </c>
      <c r="C23" s="72" t="s">
        <v>24</v>
      </c>
      <c r="D23" s="73">
        <v>26</v>
      </c>
      <c r="E23" s="96"/>
      <c r="F23" s="74"/>
      <c r="G23" s="75"/>
      <c r="H23" s="28"/>
      <c r="I23" s="29"/>
    </row>
    <row r="24" spans="1:17" ht="25.5" customHeight="1" x14ac:dyDescent="0.2">
      <c r="A24" s="24" t="s">
        <v>158</v>
      </c>
      <c r="B24" s="90" t="s">
        <v>82</v>
      </c>
      <c r="C24" s="72" t="s">
        <v>24</v>
      </c>
      <c r="D24" s="73">
        <v>8</v>
      </c>
      <c r="E24" s="96"/>
      <c r="F24" s="74"/>
      <c r="G24" s="75"/>
      <c r="H24" s="28"/>
      <c r="I24" s="29">
        <f t="shared" si="0"/>
        <v>0</v>
      </c>
    </row>
    <row r="25" spans="1:17" ht="25.5" customHeight="1" x14ac:dyDescent="0.2">
      <c r="A25" s="24" t="s">
        <v>176</v>
      </c>
      <c r="B25" s="90" t="s">
        <v>79</v>
      </c>
      <c r="C25" s="72" t="s">
        <v>24</v>
      </c>
      <c r="D25" s="73">
        <v>8</v>
      </c>
      <c r="E25" s="96"/>
      <c r="F25" s="74"/>
      <c r="G25" s="75"/>
      <c r="H25" s="28"/>
      <c r="I25" s="29"/>
    </row>
    <row r="26" spans="1:17" ht="25.5" customHeight="1" x14ac:dyDescent="0.2">
      <c r="A26" s="24" t="s">
        <v>142</v>
      </c>
      <c r="B26" s="91" t="s">
        <v>59</v>
      </c>
      <c r="C26" s="72" t="s">
        <v>24</v>
      </c>
      <c r="D26" s="73">
        <v>1</v>
      </c>
      <c r="E26" s="96"/>
      <c r="F26" s="74"/>
      <c r="G26" s="75"/>
      <c r="H26" s="28"/>
      <c r="I26" s="29"/>
    </row>
    <row r="27" spans="1:17" ht="25.5" customHeight="1" x14ac:dyDescent="0.2">
      <c r="A27" s="24" t="s">
        <v>175</v>
      </c>
      <c r="B27" s="91" t="s">
        <v>37</v>
      </c>
      <c r="C27" s="72" t="s">
        <v>24</v>
      </c>
      <c r="D27" s="73">
        <v>3</v>
      </c>
      <c r="E27" s="96"/>
      <c r="F27" s="74"/>
      <c r="G27" s="75"/>
      <c r="H27" s="28"/>
      <c r="I27" s="29"/>
    </row>
    <row r="28" spans="1:17" ht="25.5" customHeight="1" x14ac:dyDescent="0.2">
      <c r="A28" s="24" t="s">
        <v>166</v>
      </c>
      <c r="B28" s="91" t="s">
        <v>86</v>
      </c>
      <c r="C28" s="72" t="s">
        <v>24</v>
      </c>
      <c r="D28" s="73">
        <v>7</v>
      </c>
      <c r="E28" s="96"/>
      <c r="F28" s="74"/>
      <c r="G28" s="75"/>
      <c r="H28" s="28"/>
      <c r="I28" s="29"/>
    </row>
    <row r="29" spans="1:17" ht="25.5" customHeight="1" x14ac:dyDescent="0.2">
      <c r="A29" s="24" t="s">
        <v>180</v>
      </c>
      <c r="B29" s="91" t="s">
        <v>91</v>
      </c>
      <c r="C29" s="72" t="s">
        <v>24</v>
      </c>
      <c r="D29" s="73">
        <v>13</v>
      </c>
      <c r="E29" s="96"/>
      <c r="F29" s="74"/>
      <c r="G29" s="75"/>
      <c r="H29" s="28"/>
      <c r="I29" s="29">
        <f t="shared" si="0"/>
        <v>0</v>
      </c>
    </row>
    <row r="30" spans="1:17" ht="25.5" customHeight="1" x14ac:dyDescent="0.2">
      <c r="A30" s="24" t="s">
        <v>213</v>
      </c>
      <c r="B30" s="91" t="s">
        <v>58</v>
      </c>
      <c r="C30" s="72" t="s">
        <v>24</v>
      </c>
      <c r="D30" s="73">
        <v>4</v>
      </c>
      <c r="E30" s="96"/>
      <c r="F30" s="74"/>
      <c r="G30" s="75"/>
      <c r="H30" s="28"/>
      <c r="I30" s="29">
        <f t="shared" si="0"/>
        <v>0</v>
      </c>
    </row>
    <row r="31" spans="1:17" ht="25.5" customHeight="1" x14ac:dyDescent="0.2">
      <c r="A31" s="24" t="s">
        <v>172</v>
      </c>
      <c r="B31" s="91" t="s">
        <v>87</v>
      </c>
      <c r="C31" s="72" t="s">
        <v>24</v>
      </c>
      <c r="D31" s="73">
        <v>3</v>
      </c>
      <c r="E31" s="96"/>
      <c r="F31" s="74"/>
      <c r="G31" s="75"/>
      <c r="H31" s="28"/>
      <c r="I31" s="29">
        <f t="shared" si="0"/>
        <v>0</v>
      </c>
    </row>
    <row r="32" spans="1:17" ht="25.5" customHeight="1" x14ac:dyDescent="0.2">
      <c r="A32" s="24" t="s">
        <v>190</v>
      </c>
      <c r="B32" s="92" t="s">
        <v>70</v>
      </c>
      <c r="C32" s="72" t="s">
        <v>24</v>
      </c>
      <c r="D32" s="73">
        <v>3</v>
      </c>
      <c r="E32" s="96"/>
      <c r="F32" s="74"/>
      <c r="G32" s="75"/>
      <c r="H32" s="28"/>
      <c r="I32" s="29">
        <f t="shared" si="0"/>
        <v>0</v>
      </c>
      <c r="Q32" s="14" t="s">
        <v>28</v>
      </c>
    </row>
    <row r="33" spans="1:18" ht="25.5" customHeight="1" x14ac:dyDescent="0.2">
      <c r="A33" s="24" t="s">
        <v>162</v>
      </c>
      <c r="B33" s="92" t="s">
        <v>67</v>
      </c>
      <c r="C33" s="72" t="s">
        <v>24</v>
      </c>
      <c r="D33" s="73">
        <v>4</v>
      </c>
      <c r="E33" s="96"/>
      <c r="F33" s="74"/>
      <c r="G33" s="75"/>
      <c r="H33" s="28"/>
      <c r="I33" s="29">
        <f t="shared" si="0"/>
        <v>0</v>
      </c>
    </row>
    <row r="34" spans="1:18" ht="25.5" customHeight="1" x14ac:dyDescent="0.2">
      <c r="A34" s="24" t="s">
        <v>184</v>
      </c>
      <c r="B34" s="63" t="s">
        <v>132</v>
      </c>
      <c r="C34" s="72" t="s">
        <v>24</v>
      </c>
      <c r="D34" s="73">
        <v>7</v>
      </c>
      <c r="E34" s="96"/>
      <c r="F34" s="74"/>
      <c r="G34" s="75"/>
      <c r="H34" s="28"/>
      <c r="I34" s="29">
        <f t="shared" si="0"/>
        <v>0</v>
      </c>
    </row>
    <row r="35" spans="1:18" ht="25.5" customHeight="1" x14ac:dyDescent="0.2">
      <c r="A35" s="24" t="s">
        <v>187</v>
      </c>
      <c r="B35" s="63" t="s">
        <v>75</v>
      </c>
      <c r="C35" s="72" t="s">
        <v>24</v>
      </c>
      <c r="D35" s="73">
        <v>7</v>
      </c>
      <c r="E35" s="96"/>
      <c r="F35" s="74"/>
      <c r="G35" s="75"/>
      <c r="H35" s="28"/>
      <c r="I35" s="29">
        <f t="shared" si="0"/>
        <v>0</v>
      </c>
    </row>
    <row r="36" spans="1:18" ht="25.5" customHeight="1" x14ac:dyDescent="0.2">
      <c r="A36" s="24" t="s">
        <v>174</v>
      </c>
      <c r="B36" s="95" t="s">
        <v>94</v>
      </c>
      <c r="C36" s="72" t="s">
        <v>24</v>
      </c>
      <c r="D36" s="73">
        <v>2</v>
      </c>
      <c r="E36" s="96"/>
      <c r="F36" s="74"/>
      <c r="G36" s="75"/>
      <c r="H36" s="28"/>
      <c r="I36" s="29">
        <f t="shared" si="0"/>
        <v>0</v>
      </c>
    </row>
    <row r="37" spans="1:18" ht="25.5" customHeight="1" x14ac:dyDescent="0.2">
      <c r="A37" s="24" t="s">
        <v>211</v>
      </c>
      <c r="B37" s="95" t="s">
        <v>130</v>
      </c>
      <c r="C37" s="72" t="s">
        <v>24</v>
      </c>
      <c r="D37" s="73">
        <v>8</v>
      </c>
      <c r="E37" s="96"/>
      <c r="F37" s="74"/>
      <c r="G37" s="75"/>
      <c r="H37" s="28"/>
      <c r="I37" s="29">
        <f t="shared" si="0"/>
        <v>0</v>
      </c>
      <c r="R37" s="83"/>
    </row>
    <row r="38" spans="1:18" ht="25.5" customHeight="1" x14ac:dyDescent="0.2">
      <c r="A38" s="24" t="s">
        <v>177</v>
      </c>
      <c r="B38" s="95" t="s">
        <v>95</v>
      </c>
      <c r="C38" s="72" t="s">
        <v>24</v>
      </c>
      <c r="D38" s="73">
        <v>2</v>
      </c>
      <c r="E38" s="96"/>
      <c r="F38" s="74"/>
      <c r="G38" s="75"/>
      <c r="H38" s="28"/>
      <c r="I38" s="29">
        <f t="shared" si="0"/>
        <v>0</v>
      </c>
    </row>
    <row r="39" spans="1:18" ht="25.5" customHeight="1" x14ac:dyDescent="0.2">
      <c r="A39" s="24" t="s">
        <v>198</v>
      </c>
      <c r="B39" s="95" t="s">
        <v>41</v>
      </c>
      <c r="C39" s="72" t="s">
        <v>24</v>
      </c>
      <c r="D39" s="73">
        <v>2</v>
      </c>
      <c r="E39" s="96"/>
      <c r="F39" s="74"/>
      <c r="G39" s="75"/>
      <c r="H39" s="28"/>
      <c r="I39" s="29">
        <f t="shared" si="0"/>
        <v>0</v>
      </c>
    </row>
    <row r="40" spans="1:18" ht="25.5" customHeight="1" x14ac:dyDescent="0.2">
      <c r="A40" s="24" t="s">
        <v>179</v>
      </c>
      <c r="B40" s="95" t="s">
        <v>124</v>
      </c>
      <c r="C40" s="72" t="s">
        <v>24</v>
      </c>
      <c r="D40" s="73">
        <v>2</v>
      </c>
      <c r="E40" s="96"/>
      <c r="F40" s="74"/>
      <c r="G40" s="75"/>
      <c r="H40" s="28"/>
      <c r="I40" s="29">
        <f t="shared" si="0"/>
        <v>0</v>
      </c>
    </row>
    <row r="41" spans="1:18" ht="25.5" customHeight="1" x14ac:dyDescent="0.2">
      <c r="A41" s="24" t="s">
        <v>186</v>
      </c>
      <c r="B41" s="95" t="s">
        <v>125</v>
      </c>
      <c r="C41" s="72" t="s">
        <v>24</v>
      </c>
      <c r="D41" s="73">
        <v>13</v>
      </c>
      <c r="E41" s="96"/>
      <c r="F41" s="74"/>
      <c r="G41" s="75"/>
      <c r="H41" s="28"/>
      <c r="I41" s="29">
        <f t="shared" si="0"/>
        <v>0</v>
      </c>
    </row>
    <row r="42" spans="1:18" ht="25.5" customHeight="1" x14ac:dyDescent="0.2">
      <c r="A42" s="24" t="s">
        <v>214</v>
      </c>
      <c r="B42" s="95" t="s">
        <v>120</v>
      </c>
      <c r="C42" s="72" t="s">
        <v>24</v>
      </c>
      <c r="D42" s="73">
        <v>5</v>
      </c>
      <c r="E42" s="96"/>
      <c r="F42" s="74"/>
      <c r="G42" s="75"/>
      <c r="H42" s="28"/>
      <c r="I42" s="29">
        <f t="shared" si="0"/>
        <v>0</v>
      </c>
    </row>
    <row r="43" spans="1:18" ht="25.5" customHeight="1" x14ac:dyDescent="0.2">
      <c r="A43" s="24" t="s">
        <v>165</v>
      </c>
      <c r="B43" s="95" t="s">
        <v>122</v>
      </c>
      <c r="C43" s="72" t="s">
        <v>24</v>
      </c>
      <c r="D43" s="73">
        <v>5</v>
      </c>
      <c r="E43" s="96"/>
      <c r="F43" s="74"/>
      <c r="G43" s="75"/>
      <c r="H43" s="28"/>
      <c r="I43" s="29">
        <f t="shared" si="0"/>
        <v>0</v>
      </c>
    </row>
    <row r="44" spans="1:18" ht="25.5" customHeight="1" x14ac:dyDescent="0.2">
      <c r="A44" s="24" t="s">
        <v>162</v>
      </c>
      <c r="B44" s="95" t="s">
        <v>57</v>
      </c>
      <c r="C44" s="72" t="s">
        <v>24</v>
      </c>
      <c r="D44" s="73">
        <v>3</v>
      </c>
      <c r="E44" s="96"/>
      <c r="F44" s="74"/>
      <c r="G44" s="75"/>
      <c r="H44" s="28"/>
      <c r="I44" s="29">
        <f t="shared" si="0"/>
        <v>0</v>
      </c>
    </row>
    <row r="45" spans="1:18" ht="25.5" customHeight="1" x14ac:dyDescent="0.2">
      <c r="A45" s="24" t="s">
        <v>184</v>
      </c>
      <c r="B45" s="95" t="s">
        <v>56</v>
      </c>
      <c r="C45" s="72" t="s">
        <v>24</v>
      </c>
      <c r="D45" s="73">
        <v>4</v>
      </c>
      <c r="E45" s="96"/>
      <c r="F45" s="74"/>
      <c r="G45" s="75"/>
      <c r="H45" s="28"/>
      <c r="I45" s="29">
        <f t="shared" si="0"/>
        <v>0</v>
      </c>
    </row>
    <row r="46" spans="1:18" ht="25.5" customHeight="1" x14ac:dyDescent="0.2">
      <c r="A46" s="24" t="s">
        <v>187</v>
      </c>
      <c r="B46" s="97" t="s">
        <v>126</v>
      </c>
      <c r="C46" s="98" t="s">
        <v>24</v>
      </c>
      <c r="D46" s="73">
        <v>5</v>
      </c>
      <c r="E46" s="96"/>
      <c r="F46" s="74"/>
      <c r="G46" s="75"/>
      <c r="H46" s="28"/>
      <c r="I46" s="29">
        <f t="shared" si="0"/>
        <v>0</v>
      </c>
    </row>
    <row r="47" spans="1:18" ht="25.5" customHeight="1" x14ac:dyDescent="0.2">
      <c r="A47" s="24" t="s">
        <v>174</v>
      </c>
      <c r="B47" s="97" t="s">
        <v>131</v>
      </c>
      <c r="C47" s="98" t="s">
        <v>24</v>
      </c>
      <c r="D47" s="73">
        <v>10</v>
      </c>
      <c r="E47" s="96"/>
      <c r="F47" s="74"/>
      <c r="G47" s="75"/>
      <c r="H47" s="28"/>
      <c r="I47" s="29">
        <f t="shared" si="0"/>
        <v>0</v>
      </c>
    </row>
    <row r="48" spans="1:18" ht="25.5" customHeight="1" x14ac:dyDescent="0.2">
      <c r="A48" s="24" t="s">
        <v>211</v>
      </c>
      <c r="B48" s="97" t="s">
        <v>129</v>
      </c>
      <c r="C48" s="98" t="s">
        <v>24</v>
      </c>
      <c r="D48" s="73">
        <v>10</v>
      </c>
      <c r="E48" s="96"/>
      <c r="F48" s="74"/>
      <c r="G48" s="75"/>
      <c r="H48" s="28"/>
      <c r="I48" s="29">
        <f t="shared" si="0"/>
        <v>0</v>
      </c>
    </row>
    <row r="49" spans="1:9" ht="25.5" customHeight="1" x14ac:dyDescent="0.2">
      <c r="A49" s="24" t="s">
        <v>177</v>
      </c>
      <c r="B49" s="94" t="s">
        <v>118</v>
      </c>
      <c r="C49" s="72" t="s">
        <v>24</v>
      </c>
      <c r="D49" s="73">
        <v>10</v>
      </c>
      <c r="E49" s="96"/>
      <c r="F49" s="74"/>
      <c r="G49" s="75"/>
      <c r="H49" s="28"/>
      <c r="I49" s="29">
        <f t="shared" si="0"/>
        <v>0</v>
      </c>
    </row>
    <row r="50" spans="1:9" ht="25.5" customHeight="1" x14ac:dyDescent="0.2">
      <c r="A50" s="24" t="s">
        <v>198</v>
      </c>
      <c r="B50" s="94" t="s">
        <v>121</v>
      </c>
      <c r="C50" s="72" t="s">
        <v>24</v>
      </c>
      <c r="D50" s="73">
        <v>10</v>
      </c>
      <c r="E50" s="96"/>
      <c r="F50" s="74"/>
      <c r="G50" s="75"/>
      <c r="H50" s="28"/>
      <c r="I50" s="29">
        <f t="shared" si="0"/>
        <v>0</v>
      </c>
    </row>
    <row r="51" spans="1:9" ht="25.5" customHeight="1" x14ac:dyDescent="0.2">
      <c r="A51" s="24" t="s">
        <v>179</v>
      </c>
      <c r="B51" s="94" t="s">
        <v>127</v>
      </c>
      <c r="C51" s="72" t="s">
        <v>24</v>
      </c>
      <c r="D51" s="73">
        <v>10</v>
      </c>
      <c r="E51" s="96"/>
      <c r="F51" s="74"/>
      <c r="G51" s="75"/>
      <c r="H51" s="28"/>
      <c r="I51" s="29">
        <f t="shared" si="0"/>
        <v>0</v>
      </c>
    </row>
    <row r="52" spans="1:9" ht="25.5" customHeight="1" x14ac:dyDescent="0.2">
      <c r="A52" s="24" t="s">
        <v>186</v>
      </c>
      <c r="B52" s="94" t="s">
        <v>128</v>
      </c>
      <c r="C52" s="72" t="s">
        <v>24</v>
      </c>
      <c r="D52" s="73">
        <v>10</v>
      </c>
      <c r="E52" s="96"/>
      <c r="F52" s="74"/>
      <c r="G52" s="75"/>
      <c r="H52" s="28"/>
      <c r="I52" s="29">
        <f t="shared" si="0"/>
        <v>0</v>
      </c>
    </row>
    <row r="53" spans="1:9" ht="25.5" customHeight="1" x14ac:dyDescent="0.2">
      <c r="A53" s="24" t="s">
        <v>214</v>
      </c>
      <c r="B53" s="94" t="s">
        <v>123</v>
      </c>
      <c r="C53" s="72" t="s">
        <v>24</v>
      </c>
      <c r="D53" s="73">
        <v>2</v>
      </c>
      <c r="E53" s="96"/>
      <c r="F53" s="74"/>
      <c r="G53" s="75"/>
      <c r="H53" s="28"/>
      <c r="I53" s="29"/>
    </row>
    <row r="54" spans="1:9" ht="27" customHeight="1" x14ac:dyDescent="0.2">
      <c r="A54" s="24" t="s">
        <v>165</v>
      </c>
      <c r="B54" s="63" t="s">
        <v>138</v>
      </c>
      <c r="C54" s="72" t="s">
        <v>24</v>
      </c>
      <c r="D54" s="73">
        <v>8</v>
      </c>
      <c r="E54" s="96"/>
      <c r="F54" s="74"/>
      <c r="G54" s="75"/>
      <c r="H54" s="28"/>
      <c r="I54" s="29"/>
    </row>
    <row r="55" spans="1:9" ht="27" customHeight="1" x14ac:dyDescent="0.2">
      <c r="A55" s="24" t="s">
        <v>163</v>
      </c>
      <c r="B55" s="63" t="s">
        <v>139</v>
      </c>
      <c r="C55" s="72" t="s">
        <v>24</v>
      </c>
      <c r="D55" s="73">
        <v>10</v>
      </c>
      <c r="E55" s="96"/>
      <c r="F55" s="74"/>
      <c r="G55" s="75"/>
      <c r="H55" s="28"/>
      <c r="I55" s="29"/>
    </row>
    <row r="56" spans="1:9" ht="27" customHeight="1" x14ac:dyDescent="0.2">
      <c r="A56" s="24" t="s">
        <v>200</v>
      </c>
      <c r="B56" s="63" t="s">
        <v>224</v>
      </c>
      <c r="C56" s="72" t="s">
        <v>24</v>
      </c>
      <c r="D56" s="73">
        <v>14</v>
      </c>
      <c r="E56" s="96"/>
      <c r="F56" s="74"/>
      <c r="G56" s="75"/>
      <c r="H56" s="28"/>
      <c r="I56" s="29"/>
    </row>
    <row r="57" spans="1:9" ht="27" customHeight="1" x14ac:dyDescent="0.2">
      <c r="A57" s="24" t="s">
        <v>203</v>
      </c>
      <c r="B57" s="63" t="s">
        <v>223</v>
      </c>
      <c r="C57" s="72" t="s">
        <v>24</v>
      </c>
      <c r="D57" s="73">
        <v>26</v>
      </c>
      <c r="E57" s="96"/>
      <c r="F57" s="74"/>
      <c r="G57" s="75"/>
      <c r="H57" s="28"/>
      <c r="I57" s="29"/>
    </row>
    <row r="58" spans="1:9" ht="27" customHeight="1" x14ac:dyDescent="0.2">
      <c r="A58" s="24" t="s">
        <v>171</v>
      </c>
      <c r="B58" s="63" t="s">
        <v>225</v>
      </c>
      <c r="C58" s="72" t="s">
        <v>24</v>
      </c>
      <c r="D58" s="73">
        <v>8</v>
      </c>
      <c r="E58" s="96"/>
      <c r="F58" s="74"/>
      <c r="G58" s="75"/>
      <c r="H58" s="28"/>
      <c r="I58" s="29"/>
    </row>
    <row r="59" spans="1:9" ht="27" customHeight="1" x14ac:dyDescent="0.2">
      <c r="A59" s="24" t="s">
        <v>182</v>
      </c>
      <c r="B59" s="63" t="s">
        <v>218</v>
      </c>
      <c r="C59" s="72" t="s">
        <v>24</v>
      </c>
      <c r="D59" s="73">
        <v>12</v>
      </c>
      <c r="E59" s="96"/>
      <c r="F59" s="74"/>
      <c r="G59" s="75"/>
      <c r="H59" s="28"/>
      <c r="I59" s="29"/>
    </row>
    <row r="60" spans="1:9" ht="27" customHeight="1" x14ac:dyDescent="0.2">
      <c r="A60" s="24" t="s">
        <v>212</v>
      </c>
      <c r="B60" s="63" t="s">
        <v>219</v>
      </c>
      <c r="C60" s="72" t="s">
        <v>24</v>
      </c>
      <c r="D60" s="73">
        <v>10</v>
      </c>
      <c r="E60" s="96"/>
      <c r="F60" s="74"/>
      <c r="G60" s="75"/>
      <c r="H60" s="28"/>
      <c r="I60" s="29"/>
    </row>
    <row r="61" spans="1:9" ht="27" customHeight="1" x14ac:dyDescent="0.2">
      <c r="A61" s="24" t="s">
        <v>168</v>
      </c>
      <c r="B61" s="89" t="s">
        <v>38</v>
      </c>
      <c r="C61" s="72" t="s">
        <v>24</v>
      </c>
      <c r="D61" s="73">
        <v>10</v>
      </c>
      <c r="E61" s="96"/>
      <c r="F61" s="74"/>
      <c r="G61" s="75"/>
      <c r="H61" s="28"/>
      <c r="I61" s="29"/>
    </row>
    <row r="62" spans="1:9" ht="27" customHeight="1" x14ac:dyDescent="0.2">
      <c r="A62" s="24" t="s">
        <v>188</v>
      </c>
      <c r="B62" s="89" t="s">
        <v>40</v>
      </c>
      <c r="C62" s="72" t="s">
        <v>24</v>
      </c>
      <c r="D62" s="73">
        <v>20</v>
      </c>
      <c r="E62" s="96"/>
      <c r="F62" s="74"/>
      <c r="G62" s="75"/>
      <c r="H62" s="28"/>
      <c r="I62" s="29"/>
    </row>
    <row r="63" spans="1:9" ht="27" customHeight="1" x14ac:dyDescent="0.2">
      <c r="A63" s="24" t="s">
        <v>167</v>
      </c>
      <c r="B63" s="89" t="s">
        <v>39</v>
      </c>
      <c r="C63" s="72" t="s">
        <v>24</v>
      </c>
      <c r="D63" s="73">
        <v>26</v>
      </c>
      <c r="E63" s="96"/>
      <c r="F63" s="74"/>
      <c r="G63" s="75"/>
      <c r="H63" s="28"/>
      <c r="I63" s="29"/>
    </row>
    <row r="64" spans="1:9" ht="27" customHeight="1" x14ac:dyDescent="0.2">
      <c r="A64" s="24" t="s">
        <v>161</v>
      </c>
      <c r="B64" s="89" t="s">
        <v>72</v>
      </c>
      <c r="C64" s="72" t="s">
        <v>24</v>
      </c>
      <c r="D64" s="73">
        <v>16</v>
      </c>
      <c r="E64" s="96"/>
      <c r="F64" s="74"/>
      <c r="G64" s="75"/>
      <c r="H64" s="28"/>
      <c r="I64" s="29"/>
    </row>
    <row r="65" spans="1:9" ht="27" customHeight="1" x14ac:dyDescent="0.2">
      <c r="A65" s="24" t="s">
        <v>205</v>
      </c>
      <c r="B65" s="89" t="s">
        <v>71</v>
      </c>
      <c r="C65" s="72" t="s">
        <v>24</v>
      </c>
      <c r="D65" s="73">
        <v>20</v>
      </c>
      <c r="E65" s="96"/>
      <c r="F65" s="74"/>
      <c r="G65" s="75"/>
      <c r="H65" s="28"/>
      <c r="I65" s="29"/>
    </row>
    <row r="66" spans="1:9" ht="27" customHeight="1" x14ac:dyDescent="0.2">
      <c r="A66" s="24" t="s">
        <v>196</v>
      </c>
      <c r="B66" s="93" t="s">
        <v>45</v>
      </c>
      <c r="C66" s="72" t="s">
        <v>24</v>
      </c>
      <c r="D66" s="73">
        <v>2</v>
      </c>
      <c r="E66" s="96"/>
      <c r="F66" s="74"/>
      <c r="G66" s="75"/>
      <c r="H66" s="28"/>
      <c r="I66" s="29"/>
    </row>
    <row r="67" spans="1:9" ht="27" customHeight="1" x14ac:dyDescent="0.2">
      <c r="A67" s="24" t="s">
        <v>185</v>
      </c>
      <c r="B67" s="93" t="s">
        <v>114</v>
      </c>
      <c r="C67" s="72" t="s">
        <v>24</v>
      </c>
      <c r="D67" s="73">
        <v>2</v>
      </c>
      <c r="E67" s="96"/>
      <c r="F67" s="74"/>
      <c r="G67" s="75"/>
      <c r="H67" s="28"/>
      <c r="I67" s="29"/>
    </row>
    <row r="68" spans="1:9" ht="27" customHeight="1" x14ac:dyDescent="0.2">
      <c r="A68" s="24" t="s">
        <v>210</v>
      </c>
      <c r="B68" s="93" t="s">
        <v>106</v>
      </c>
      <c r="C68" s="72" t="s">
        <v>24</v>
      </c>
      <c r="D68" s="73">
        <v>13</v>
      </c>
      <c r="E68" s="96"/>
      <c r="F68" s="74"/>
      <c r="G68" s="75"/>
      <c r="H68" s="28"/>
      <c r="I68" s="29"/>
    </row>
    <row r="69" spans="1:9" ht="27" customHeight="1" x14ac:dyDescent="0.2">
      <c r="A69" s="24" t="s">
        <v>208</v>
      </c>
      <c r="B69" s="93" t="s">
        <v>113</v>
      </c>
      <c r="C69" s="72" t="s">
        <v>24</v>
      </c>
      <c r="D69" s="73">
        <v>7</v>
      </c>
      <c r="E69" s="96"/>
      <c r="F69" s="74"/>
      <c r="G69" s="75"/>
      <c r="H69" s="28"/>
      <c r="I69" s="29"/>
    </row>
    <row r="70" spans="1:9" ht="27" customHeight="1" x14ac:dyDescent="0.2">
      <c r="A70" s="24" t="s">
        <v>197</v>
      </c>
      <c r="B70" s="93" t="s">
        <v>110</v>
      </c>
      <c r="C70" s="72" t="s">
        <v>24</v>
      </c>
      <c r="D70" s="73">
        <v>17</v>
      </c>
      <c r="E70" s="96"/>
      <c r="F70" s="74"/>
      <c r="G70" s="75"/>
      <c r="H70" s="28"/>
      <c r="I70" s="29"/>
    </row>
    <row r="71" spans="1:9" ht="27" customHeight="1" x14ac:dyDescent="0.2">
      <c r="A71" s="24" t="s">
        <v>217</v>
      </c>
      <c r="B71" s="93" t="s">
        <v>109</v>
      </c>
      <c r="C71" s="72" t="s">
        <v>24</v>
      </c>
      <c r="D71" s="73">
        <v>22</v>
      </c>
      <c r="E71" s="96"/>
      <c r="F71" s="74"/>
      <c r="G71" s="75"/>
      <c r="H71" s="28"/>
      <c r="I71" s="29"/>
    </row>
    <row r="72" spans="1:9" ht="27" customHeight="1" x14ac:dyDescent="0.2">
      <c r="A72" s="24" t="s">
        <v>193</v>
      </c>
      <c r="B72" s="92" t="s">
        <v>65</v>
      </c>
      <c r="C72" s="72" t="s">
        <v>24</v>
      </c>
      <c r="D72" s="73">
        <v>3</v>
      </c>
      <c r="E72" s="96"/>
      <c r="F72" s="74"/>
      <c r="G72" s="75"/>
      <c r="H72" s="28"/>
      <c r="I72" s="29"/>
    </row>
    <row r="73" spans="1:9" ht="27" customHeight="1" x14ac:dyDescent="0.2">
      <c r="A73" s="24" t="s">
        <v>216</v>
      </c>
      <c r="B73" s="92" t="s">
        <v>62</v>
      </c>
      <c r="C73" s="72" t="s">
        <v>24</v>
      </c>
      <c r="D73" s="73">
        <v>4</v>
      </c>
      <c r="E73" s="96"/>
      <c r="F73" s="74"/>
      <c r="G73" s="75"/>
      <c r="H73" s="28"/>
      <c r="I73" s="29"/>
    </row>
    <row r="74" spans="1:9" ht="27" customHeight="1" x14ac:dyDescent="0.2">
      <c r="A74" s="24" t="s">
        <v>215</v>
      </c>
      <c r="B74" s="92" t="s">
        <v>64</v>
      </c>
      <c r="C74" s="72" t="s">
        <v>24</v>
      </c>
      <c r="D74" s="73">
        <v>4</v>
      </c>
      <c r="E74" s="96"/>
      <c r="F74" s="74"/>
      <c r="G74" s="75"/>
      <c r="H74" s="28"/>
      <c r="I74" s="29"/>
    </row>
    <row r="75" spans="1:9" ht="27" customHeight="1" x14ac:dyDescent="0.2">
      <c r="A75" s="24" t="s">
        <v>201</v>
      </c>
      <c r="B75" s="92" t="s">
        <v>66</v>
      </c>
      <c r="C75" s="72" t="s">
        <v>24</v>
      </c>
      <c r="D75" s="73">
        <v>7</v>
      </c>
      <c r="E75" s="96"/>
      <c r="F75" s="74"/>
      <c r="G75" s="75"/>
      <c r="H75" s="28"/>
      <c r="I75" s="29"/>
    </row>
    <row r="76" spans="1:9" ht="27" customHeight="1" x14ac:dyDescent="0.2">
      <c r="A76" s="24" t="s">
        <v>207</v>
      </c>
      <c r="B76" s="92" t="s">
        <v>68</v>
      </c>
      <c r="C76" s="72" t="s">
        <v>24</v>
      </c>
      <c r="D76" s="73">
        <v>10</v>
      </c>
      <c r="E76" s="96"/>
      <c r="F76" s="74"/>
      <c r="G76" s="75"/>
      <c r="H76" s="28"/>
      <c r="I76" s="29"/>
    </row>
    <row r="77" spans="1:9" ht="27" customHeight="1" x14ac:dyDescent="0.2">
      <c r="A77" s="24" t="s">
        <v>195</v>
      </c>
      <c r="B77" s="92" t="s">
        <v>63</v>
      </c>
      <c r="C77" s="72" t="s">
        <v>24</v>
      </c>
      <c r="D77" s="73">
        <v>9</v>
      </c>
      <c r="E77" s="96"/>
      <c r="F77" s="74"/>
      <c r="G77" s="75"/>
      <c r="H77" s="28"/>
      <c r="I77" s="29"/>
    </row>
    <row r="78" spans="1:9" ht="27" customHeight="1" x14ac:dyDescent="0.2">
      <c r="A78" s="24" t="s">
        <v>204</v>
      </c>
      <c r="B78" s="92" t="s">
        <v>69</v>
      </c>
      <c r="C78" s="72" t="s">
        <v>24</v>
      </c>
      <c r="D78" s="73">
        <v>10</v>
      </c>
      <c r="E78" s="96"/>
      <c r="F78" s="74"/>
      <c r="G78" s="75"/>
      <c r="H78" s="28"/>
      <c r="I78" s="29"/>
    </row>
    <row r="79" spans="1:9" ht="27" customHeight="1" x14ac:dyDescent="0.2">
      <c r="A79" s="24" t="s">
        <v>199</v>
      </c>
      <c r="B79" s="92" t="s">
        <v>112</v>
      </c>
      <c r="C79" s="72" t="s">
        <v>24</v>
      </c>
      <c r="D79" s="73">
        <v>38</v>
      </c>
      <c r="E79" s="96"/>
      <c r="F79" s="74"/>
      <c r="G79" s="75"/>
      <c r="H79" s="28"/>
      <c r="I79" s="29"/>
    </row>
    <row r="80" spans="1:9" ht="27" customHeight="1" x14ac:dyDescent="0.2">
      <c r="A80" s="24" t="s">
        <v>206</v>
      </c>
      <c r="B80" s="92" t="s">
        <v>107</v>
      </c>
      <c r="C80" s="72" t="s">
        <v>24</v>
      </c>
      <c r="D80" s="73">
        <v>104</v>
      </c>
      <c r="E80" s="96"/>
      <c r="F80" s="74"/>
      <c r="G80" s="75"/>
      <c r="H80" s="28"/>
      <c r="I80" s="29"/>
    </row>
    <row r="81" spans="1:9" ht="27" customHeight="1" x14ac:dyDescent="0.2">
      <c r="A81" s="24" t="s">
        <v>201</v>
      </c>
      <c r="B81" s="92" t="s">
        <v>105</v>
      </c>
      <c r="C81" s="72" t="s">
        <v>24</v>
      </c>
      <c r="D81" s="73">
        <v>257</v>
      </c>
      <c r="E81" s="96"/>
      <c r="F81" s="74"/>
      <c r="G81" s="75"/>
      <c r="H81" s="28"/>
      <c r="I81" s="29"/>
    </row>
    <row r="82" spans="1:9" ht="27" customHeight="1" x14ac:dyDescent="0.2">
      <c r="A82" s="24" t="s">
        <v>207</v>
      </c>
      <c r="B82" s="92" t="s">
        <v>102</v>
      </c>
      <c r="C82" s="72" t="s">
        <v>24</v>
      </c>
      <c r="D82" s="73">
        <v>214</v>
      </c>
      <c r="E82" s="96"/>
      <c r="F82" s="74"/>
      <c r="G82" s="75"/>
      <c r="H82" s="28"/>
      <c r="I82" s="29"/>
    </row>
    <row r="83" spans="1:9" ht="27" customHeight="1" x14ac:dyDescent="0.2">
      <c r="A83" s="24" t="s">
        <v>195</v>
      </c>
      <c r="B83" s="92" t="s">
        <v>111</v>
      </c>
      <c r="C83" s="72" t="s">
        <v>24</v>
      </c>
      <c r="D83" s="73">
        <v>90</v>
      </c>
      <c r="E83" s="96"/>
      <c r="F83" s="74"/>
      <c r="G83" s="75"/>
      <c r="H83" s="28"/>
      <c r="I83" s="29"/>
    </row>
    <row r="84" spans="1:9" ht="27" customHeight="1" x14ac:dyDescent="0.2">
      <c r="A84" s="24" t="s">
        <v>204</v>
      </c>
      <c r="B84" s="92" t="s">
        <v>104</v>
      </c>
      <c r="C84" s="72" t="s">
        <v>24</v>
      </c>
      <c r="D84" s="73">
        <v>15</v>
      </c>
      <c r="E84" s="96"/>
      <c r="F84" s="74"/>
      <c r="G84" s="75"/>
      <c r="H84" s="28"/>
      <c r="I84" s="29"/>
    </row>
    <row r="85" spans="1:9" ht="27" customHeight="1" x14ac:dyDescent="0.2">
      <c r="A85" s="24" t="s">
        <v>199</v>
      </c>
      <c r="B85" s="84" t="s">
        <v>85</v>
      </c>
      <c r="C85" s="72" t="s">
        <v>24</v>
      </c>
      <c r="D85" s="73">
        <v>720</v>
      </c>
      <c r="E85" s="96"/>
      <c r="F85" s="74"/>
      <c r="G85" s="75"/>
      <c r="H85" s="28"/>
      <c r="I85" s="29"/>
    </row>
    <row r="86" spans="1:9" ht="27" customHeight="1" x14ac:dyDescent="0.2">
      <c r="A86" s="24" t="s">
        <v>206</v>
      </c>
      <c r="B86" s="84" t="s">
        <v>84</v>
      </c>
      <c r="C86" s="72" t="s">
        <v>24</v>
      </c>
      <c r="D86" s="73">
        <v>32</v>
      </c>
      <c r="E86" s="96"/>
      <c r="F86" s="74"/>
      <c r="G86" s="75"/>
      <c r="H86" s="28"/>
      <c r="I86" s="29"/>
    </row>
    <row r="87" spans="1:9" ht="27" customHeight="1" x14ac:dyDescent="0.2">
      <c r="A87" s="24" t="s">
        <v>155</v>
      </c>
      <c r="B87" s="63" t="s">
        <v>0</v>
      </c>
      <c r="C87" s="72" t="s">
        <v>24</v>
      </c>
      <c r="D87" s="73">
        <v>12</v>
      </c>
      <c r="E87" s="96"/>
      <c r="F87" s="74"/>
      <c r="G87" s="75"/>
      <c r="H87" s="28"/>
      <c r="I87" s="29"/>
    </row>
    <row r="88" spans="1:9" ht="27" customHeight="1" x14ac:dyDescent="0.2">
      <c r="A88" s="24"/>
      <c r="B88" s="63" t="s">
        <v>81</v>
      </c>
      <c r="C88" s="72" t="s">
        <v>24</v>
      </c>
      <c r="D88" s="73">
        <v>13</v>
      </c>
      <c r="E88" s="96"/>
      <c r="F88" s="74"/>
      <c r="G88" s="75"/>
      <c r="H88" s="28"/>
      <c r="I88" s="29"/>
    </row>
    <row r="89" spans="1:9" ht="27" customHeight="1" x14ac:dyDescent="0.2">
      <c r="A89" s="24" t="s">
        <v>146</v>
      </c>
      <c r="B89" s="63" t="s">
        <v>221</v>
      </c>
      <c r="C89" s="72" t="s">
        <v>152</v>
      </c>
      <c r="D89" s="73">
        <v>450</v>
      </c>
      <c r="E89" s="96"/>
      <c r="F89" s="74"/>
      <c r="G89" s="75"/>
      <c r="H89" s="28"/>
      <c r="I89" s="29"/>
    </row>
    <row r="90" spans="1:9" ht="27" customHeight="1" x14ac:dyDescent="0.2">
      <c r="A90" s="24" t="s">
        <v>159</v>
      </c>
      <c r="B90" s="63" t="s">
        <v>140</v>
      </c>
      <c r="C90" s="72" t="s">
        <v>152</v>
      </c>
      <c r="D90" s="73">
        <v>1</v>
      </c>
      <c r="E90" s="96"/>
      <c r="F90" s="74"/>
      <c r="G90" s="75"/>
      <c r="H90" s="28"/>
      <c r="I90" s="29"/>
    </row>
    <row r="91" spans="1:9" ht="27" customHeight="1" x14ac:dyDescent="0.2">
      <c r="A91" s="24" t="s">
        <v>149</v>
      </c>
      <c r="B91" s="63" t="s">
        <v>135</v>
      </c>
      <c r="C91" s="72" t="s">
        <v>152</v>
      </c>
      <c r="D91" s="73">
        <v>1</v>
      </c>
      <c r="E91" s="96"/>
      <c r="F91" s="74"/>
      <c r="G91" s="75"/>
      <c r="H91" s="28"/>
      <c r="I91" s="29"/>
    </row>
    <row r="92" spans="1:9" ht="27" customHeight="1" x14ac:dyDescent="0.2">
      <c r="A92" s="24" t="s">
        <v>209</v>
      </c>
      <c r="B92" s="63" t="s">
        <v>222</v>
      </c>
      <c r="C92" s="38" t="s">
        <v>12</v>
      </c>
      <c r="D92" s="73">
        <v>1</v>
      </c>
      <c r="E92" s="96"/>
      <c r="F92" s="74"/>
      <c r="G92" s="75"/>
      <c r="H92" s="28"/>
      <c r="I92" s="29"/>
    </row>
    <row r="93" spans="1:9" ht="27" customHeight="1" x14ac:dyDescent="0.2">
      <c r="A93" s="24" t="s">
        <v>202</v>
      </c>
      <c r="B93" s="63"/>
      <c r="C93" s="38" t="s">
        <v>12</v>
      </c>
      <c r="D93" s="73">
        <v>0</v>
      </c>
      <c r="E93" s="74"/>
      <c r="F93" s="74"/>
      <c r="G93" s="75"/>
      <c r="H93" s="28"/>
      <c r="I93" s="29"/>
    </row>
    <row r="94" spans="1:9" ht="25.5" customHeight="1" x14ac:dyDescent="0.2">
      <c r="A94" s="24" t="s">
        <v>194</v>
      </c>
      <c r="B94" s="63"/>
      <c r="C94" s="38" t="s">
        <v>12</v>
      </c>
      <c r="D94" s="73">
        <v>0</v>
      </c>
      <c r="E94" s="74"/>
      <c r="F94" s="74"/>
      <c r="G94" s="75"/>
      <c r="H94" s="28"/>
      <c r="I94" s="29"/>
    </row>
    <row r="95" spans="1:9" ht="25.5" hidden="1" customHeight="1" x14ac:dyDescent="0.2">
      <c r="A95" s="24" t="s">
        <v>200</v>
      </c>
      <c r="B95" s="61"/>
      <c r="C95" s="38"/>
      <c r="D95" s="73">
        <v>1100</v>
      </c>
      <c r="E95" s="74"/>
      <c r="F95" s="74"/>
      <c r="G95" s="75"/>
      <c r="H95" s="28"/>
      <c r="I95" s="29"/>
    </row>
    <row r="96" spans="1:9" ht="25.5" hidden="1" customHeight="1" x14ac:dyDescent="0.2">
      <c r="A96" s="24" t="s">
        <v>203</v>
      </c>
      <c r="B96" s="61"/>
      <c r="C96" s="38"/>
      <c r="D96" s="26"/>
      <c r="E96" s="27"/>
      <c r="F96" s="27"/>
      <c r="G96" s="75"/>
      <c r="H96" s="28"/>
      <c r="I96" s="29"/>
    </row>
    <row r="97" spans="1:9" ht="25.5" hidden="1" customHeight="1" x14ac:dyDescent="0.2">
      <c r="A97" s="24" t="s">
        <v>171</v>
      </c>
      <c r="B97" s="61"/>
      <c r="C97" s="38"/>
      <c r="D97" s="26"/>
      <c r="E97" s="27"/>
      <c r="F97" s="27"/>
      <c r="G97" s="75"/>
      <c r="H97" s="28"/>
      <c r="I97" s="29"/>
    </row>
    <row r="98" spans="1:9" ht="25.5" hidden="1" customHeight="1" x14ac:dyDescent="0.2">
      <c r="A98" s="24" t="s">
        <v>182</v>
      </c>
      <c r="B98" s="61"/>
      <c r="C98" s="38"/>
      <c r="D98" s="26"/>
      <c r="E98" s="27"/>
      <c r="F98" s="27"/>
      <c r="G98" s="75"/>
      <c r="H98" s="28"/>
      <c r="I98" s="29"/>
    </row>
    <row r="99" spans="1:9" ht="25.5" hidden="1" customHeight="1" x14ac:dyDescent="0.2">
      <c r="A99" s="24" t="s">
        <v>212</v>
      </c>
      <c r="B99" s="61"/>
      <c r="C99" s="38"/>
      <c r="D99" s="26"/>
      <c r="E99" s="27"/>
      <c r="F99" s="27"/>
      <c r="G99" s="75"/>
      <c r="H99" s="28"/>
      <c r="I99" s="29"/>
    </row>
    <row r="100" spans="1:9" ht="25.5" hidden="1" customHeight="1" x14ac:dyDescent="0.2">
      <c r="A100" s="24" t="s">
        <v>168</v>
      </c>
      <c r="B100" s="61"/>
      <c r="C100" s="38"/>
      <c r="D100" s="26"/>
      <c r="E100" s="27"/>
      <c r="F100" s="27"/>
      <c r="G100" s="75"/>
      <c r="H100" s="28"/>
      <c r="I100" s="29"/>
    </row>
    <row r="101" spans="1:9" ht="25.5" hidden="1" customHeight="1" x14ac:dyDescent="0.2">
      <c r="A101" s="24" t="s">
        <v>188</v>
      </c>
      <c r="B101" s="61"/>
      <c r="C101" s="38"/>
      <c r="D101" s="26"/>
      <c r="E101" s="27"/>
      <c r="F101" s="27"/>
      <c r="G101" s="75"/>
      <c r="H101" s="28"/>
      <c r="I101" s="29"/>
    </row>
    <row r="102" spans="1:9" ht="25.5" hidden="1" customHeight="1" x14ac:dyDescent="0.2">
      <c r="A102" s="24" t="s">
        <v>167</v>
      </c>
      <c r="B102" s="61"/>
      <c r="C102" s="38"/>
      <c r="D102" s="26"/>
      <c r="E102" s="27"/>
      <c r="F102" s="27"/>
      <c r="G102" s="75"/>
      <c r="H102" s="28"/>
      <c r="I102" s="29"/>
    </row>
    <row r="103" spans="1:9" ht="25.5" hidden="1" customHeight="1" x14ac:dyDescent="0.2">
      <c r="A103" s="24" t="s">
        <v>161</v>
      </c>
      <c r="B103" s="61"/>
      <c r="C103" s="38"/>
      <c r="D103" s="26"/>
      <c r="E103" s="27"/>
      <c r="F103" s="27"/>
      <c r="G103" s="75"/>
      <c r="H103" s="28"/>
      <c r="I103" s="29"/>
    </row>
    <row r="104" spans="1:9" ht="25.5" hidden="1" customHeight="1" x14ac:dyDescent="0.2">
      <c r="A104" s="24" t="s">
        <v>205</v>
      </c>
      <c r="B104" s="61"/>
      <c r="C104" s="38"/>
      <c r="D104" s="26"/>
      <c r="E104" s="27"/>
      <c r="F104" s="27"/>
      <c r="G104" s="75"/>
      <c r="H104" s="28"/>
      <c r="I104" s="29"/>
    </row>
    <row r="105" spans="1:9" ht="25.5" hidden="1" customHeight="1" x14ac:dyDescent="0.2">
      <c r="A105" s="24" t="s">
        <v>196</v>
      </c>
      <c r="B105" s="61"/>
      <c r="C105" s="38"/>
      <c r="D105" s="26"/>
      <c r="E105" s="27"/>
      <c r="F105" s="27"/>
      <c r="G105" s="75"/>
      <c r="H105" s="28"/>
      <c r="I105" s="29"/>
    </row>
    <row r="106" spans="1:9" ht="25.5" hidden="1" customHeight="1" x14ac:dyDescent="0.2">
      <c r="A106" s="24" t="s">
        <v>185</v>
      </c>
      <c r="B106" s="61"/>
      <c r="C106" s="38"/>
      <c r="D106" s="26"/>
      <c r="E106" s="27"/>
      <c r="F106" s="27"/>
      <c r="G106" s="75"/>
      <c r="H106" s="28"/>
      <c r="I106" s="29"/>
    </row>
    <row r="107" spans="1:9" ht="25.5" hidden="1" customHeight="1" x14ac:dyDescent="0.2">
      <c r="A107" s="24" t="s">
        <v>210</v>
      </c>
      <c r="B107" s="61"/>
      <c r="C107" s="38"/>
      <c r="D107" s="26"/>
      <c r="E107" s="27"/>
      <c r="F107" s="27"/>
      <c r="G107" s="75"/>
      <c r="H107" s="28"/>
      <c r="I107" s="29"/>
    </row>
    <row r="108" spans="1:9" ht="25.5" hidden="1" customHeight="1" x14ac:dyDescent="0.2">
      <c r="A108" s="24" t="s">
        <v>208</v>
      </c>
      <c r="B108" s="61"/>
      <c r="C108" s="38"/>
      <c r="D108" s="26"/>
      <c r="E108" s="27"/>
      <c r="F108" s="27"/>
      <c r="G108" s="75"/>
      <c r="H108" s="28"/>
      <c r="I108" s="29"/>
    </row>
    <row r="109" spans="1:9" ht="25.5" hidden="1" customHeight="1" x14ac:dyDescent="0.2">
      <c r="A109" s="24" t="s">
        <v>197</v>
      </c>
      <c r="B109" s="61"/>
      <c r="C109" s="38"/>
      <c r="D109" s="26"/>
      <c r="E109" s="27"/>
      <c r="F109" s="27"/>
      <c r="G109" s="75"/>
      <c r="H109" s="28"/>
      <c r="I109" s="29"/>
    </row>
    <row r="110" spans="1:9" ht="25.5" hidden="1" customHeight="1" x14ac:dyDescent="0.2">
      <c r="A110" s="24" t="s">
        <v>217</v>
      </c>
      <c r="B110" s="61"/>
      <c r="C110" s="38"/>
      <c r="D110" s="26"/>
      <c r="E110" s="27"/>
      <c r="F110" s="27"/>
      <c r="G110" s="75"/>
      <c r="H110" s="28"/>
      <c r="I110" s="29"/>
    </row>
    <row r="111" spans="1:9" ht="25.5" hidden="1" customHeight="1" x14ac:dyDescent="0.2">
      <c r="A111" s="24" t="s">
        <v>193</v>
      </c>
      <c r="B111" s="61"/>
      <c r="C111" s="38"/>
      <c r="D111" s="26"/>
      <c r="E111" s="27"/>
      <c r="F111" s="27"/>
      <c r="G111" s="75"/>
      <c r="H111" s="28"/>
      <c r="I111" s="29"/>
    </row>
    <row r="112" spans="1:9" ht="25.5" hidden="1" customHeight="1" x14ac:dyDescent="0.2">
      <c r="A112" s="24" t="s">
        <v>216</v>
      </c>
      <c r="B112" s="61"/>
      <c r="C112" s="38"/>
      <c r="D112" s="26"/>
      <c r="E112" s="27"/>
      <c r="F112" s="27"/>
      <c r="G112" s="75"/>
      <c r="H112" s="28"/>
      <c r="I112" s="29"/>
    </row>
    <row r="113" spans="1:9" ht="25.5" hidden="1" customHeight="1" x14ac:dyDescent="0.2">
      <c r="A113" s="24" t="s">
        <v>215</v>
      </c>
      <c r="B113" s="61"/>
      <c r="C113" s="38"/>
      <c r="D113" s="26"/>
      <c r="E113" s="27"/>
      <c r="F113" s="27"/>
      <c r="G113" s="75"/>
      <c r="H113" s="28"/>
      <c r="I113" s="29"/>
    </row>
    <row r="114" spans="1:9" ht="25.5" hidden="1" customHeight="1" x14ac:dyDescent="0.2">
      <c r="A114" s="24" t="s">
        <v>201</v>
      </c>
      <c r="B114" s="61"/>
      <c r="C114" s="38"/>
      <c r="D114" s="26"/>
      <c r="E114" s="27"/>
      <c r="F114" s="27"/>
      <c r="G114" s="75"/>
      <c r="H114" s="28"/>
      <c r="I114" s="29"/>
    </row>
    <row r="115" spans="1:9" ht="25.5" hidden="1" customHeight="1" x14ac:dyDescent="0.2">
      <c r="A115" s="24" t="s">
        <v>207</v>
      </c>
      <c r="B115" s="61"/>
      <c r="C115" s="38"/>
      <c r="D115" s="26"/>
      <c r="E115" s="27"/>
      <c r="F115" s="27"/>
      <c r="G115" s="75"/>
      <c r="H115" s="28"/>
      <c r="I115" s="29"/>
    </row>
    <row r="116" spans="1:9" ht="25.5" hidden="1" customHeight="1" x14ac:dyDescent="0.2">
      <c r="A116" s="24" t="s">
        <v>195</v>
      </c>
      <c r="B116" s="61"/>
      <c r="C116" s="38"/>
      <c r="D116" s="26"/>
      <c r="E116" s="27"/>
      <c r="F116" s="27"/>
      <c r="G116" s="75"/>
      <c r="H116" s="28"/>
      <c r="I116" s="29"/>
    </row>
    <row r="117" spans="1:9" ht="25.5" hidden="1" customHeight="1" x14ac:dyDescent="0.2">
      <c r="A117" s="24" t="s">
        <v>204</v>
      </c>
      <c r="B117" s="61"/>
      <c r="C117" s="38"/>
      <c r="D117" s="26"/>
      <c r="E117" s="27"/>
      <c r="F117" s="27"/>
      <c r="G117" s="75"/>
      <c r="H117" s="28"/>
      <c r="I117" s="29"/>
    </row>
    <row r="118" spans="1:9" ht="25.5" hidden="1" customHeight="1" x14ac:dyDescent="0.2">
      <c r="A118" s="24" t="s">
        <v>199</v>
      </c>
      <c r="B118" s="61"/>
      <c r="C118" s="38"/>
      <c r="D118" s="26"/>
      <c r="E118" s="27"/>
      <c r="F118" s="27"/>
      <c r="G118" s="75"/>
      <c r="H118" s="28"/>
      <c r="I118" s="29"/>
    </row>
    <row r="119" spans="1:9" ht="25.5" hidden="1" customHeight="1" x14ac:dyDescent="0.2">
      <c r="A119" s="24" t="s">
        <v>206</v>
      </c>
      <c r="B119" s="61"/>
      <c r="C119" s="38"/>
      <c r="D119" s="26"/>
      <c r="E119" s="27"/>
      <c r="F119" s="27"/>
      <c r="G119" s="75"/>
      <c r="H119" s="28"/>
      <c r="I119" s="29"/>
    </row>
    <row r="120" spans="1:9" ht="25.5" hidden="1" customHeight="1" x14ac:dyDescent="0.2">
      <c r="A120" s="24" t="s">
        <v>155</v>
      </c>
      <c r="B120" s="61"/>
      <c r="C120" s="38"/>
      <c r="D120" s="26"/>
      <c r="E120" s="27"/>
      <c r="F120" s="27"/>
      <c r="G120" s="75"/>
      <c r="H120" s="28"/>
      <c r="I120" s="29"/>
    </row>
    <row r="121" spans="1:9" ht="25.5" hidden="1" customHeight="1" x14ac:dyDescent="0.2">
      <c r="A121" s="24" t="s">
        <v>146</v>
      </c>
      <c r="B121" s="61"/>
      <c r="C121" s="38"/>
      <c r="D121" s="26"/>
      <c r="E121" s="27"/>
      <c r="F121" s="27"/>
      <c r="G121" s="75"/>
      <c r="H121" s="28"/>
      <c r="I121" s="29"/>
    </row>
    <row r="122" spans="1:9" ht="25.5" hidden="1" customHeight="1" x14ac:dyDescent="0.2">
      <c r="A122" s="24" t="s">
        <v>159</v>
      </c>
      <c r="B122" s="61"/>
      <c r="C122" s="38"/>
      <c r="D122" s="26"/>
      <c r="E122" s="27"/>
      <c r="F122" s="27"/>
      <c r="G122" s="75"/>
      <c r="H122" s="28"/>
      <c r="I122" s="29"/>
    </row>
    <row r="123" spans="1:9" ht="25.5" hidden="1" customHeight="1" x14ac:dyDescent="0.2">
      <c r="A123" s="24" t="s">
        <v>149</v>
      </c>
      <c r="B123" s="61"/>
      <c r="C123" s="38"/>
      <c r="D123" s="26"/>
      <c r="E123" s="27"/>
      <c r="F123" s="27"/>
      <c r="G123" s="75"/>
      <c r="H123" s="28"/>
      <c r="I123" s="29"/>
    </row>
    <row r="124" spans="1:9" s="34" customFormat="1" hidden="1" x14ac:dyDescent="0.2">
      <c r="A124" s="30"/>
      <c r="B124" s="79" t="s">
        <v>134</v>
      </c>
      <c r="C124" s="31"/>
      <c r="D124" s="32"/>
      <c r="E124" s="27"/>
      <c r="F124" s="27"/>
      <c r="G124" s="80"/>
      <c r="H124" s="28"/>
      <c r="I124" s="33"/>
    </row>
    <row r="125" spans="1:9" hidden="1" x14ac:dyDescent="0.2">
      <c r="A125" s="19">
        <v>2</v>
      </c>
      <c r="B125" s="57" t="s">
        <v>74</v>
      </c>
      <c r="C125" s="20"/>
      <c r="D125" s="21"/>
      <c r="E125" s="22"/>
      <c r="F125" s="22"/>
      <c r="G125" s="71"/>
      <c r="H125" s="23"/>
    </row>
    <row r="126" spans="1:9" hidden="1" x14ac:dyDescent="0.2">
      <c r="A126" s="24" t="s">
        <v>5</v>
      </c>
      <c r="B126" s="59" t="s">
        <v>108</v>
      </c>
      <c r="C126" s="25" t="s">
        <v>183</v>
      </c>
      <c r="D126" s="26">
        <v>2.65</v>
      </c>
      <c r="E126" s="27"/>
      <c r="F126" s="27"/>
      <c r="G126" s="75"/>
      <c r="H126" s="28"/>
      <c r="I126" s="29">
        <f t="shared" ref="I126:I135" si="1">ROUND(D126*E126,2)+ROUND(D126*F126,2)</f>
        <v>0</v>
      </c>
    </row>
    <row r="127" spans="1:9" hidden="1" x14ac:dyDescent="0.2">
      <c r="A127" s="24" t="s">
        <v>21</v>
      </c>
      <c r="B127" s="59" t="s">
        <v>90</v>
      </c>
      <c r="C127" s="25" t="s">
        <v>192</v>
      </c>
      <c r="D127" s="26" t="s">
        <v>150</v>
      </c>
      <c r="E127" s="27"/>
      <c r="F127" s="27"/>
      <c r="G127" s="75"/>
      <c r="H127" s="28"/>
      <c r="I127" s="29">
        <f t="shared" si="1"/>
        <v>0</v>
      </c>
    </row>
    <row r="128" spans="1:9" hidden="1" x14ac:dyDescent="0.2">
      <c r="A128" s="24" t="s">
        <v>30</v>
      </c>
      <c r="B128" s="59" t="s">
        <v>48</v>
      </c>
      <c r="C128" s="25" t="s">
        <v>31</v>
      </c>
      <c r="D128" s="26" t="s">
        <v>191</v>
      </c>
      <c r="E128" s="27"/>
      <c r="F128" s="27"/>
      <c r="G128" s="75"/>
      <c r="H128" s="28"/>
      <c r="I128" s="29">
        <f t="shared" si="1"/>
        <v>0</v>
      </c>
    </row>
    <row r="129" spans="1:13" hidden="1" x14ac:dyDescent="0.2">
      <c r="A129" s="24" t="s">
        <v>29</v>
      </c>
      <c r="B129" s="59" t="s">
        <v>93</v>
      </c>
      <c r="C129" s="25" t="s">
        <v>24</v>
      </c>
      <c r="D129" s="26" t="s">
        <v>11</v>
      </c>
      <c r="E129" s="27"/>
      <c r="F129" s="27"/>
      <c r="G129" s="75"/>
      <c r="H129" s="28"/>
      <c r="I129" s="29">
        <f t="shared" si="1"/>
        <v>0</v>
      </c>
    </row>
    <row r="130" spans="1:13" hidden="1" x14ac:dyDescent="0.2">
      <c r="A130" s="24" t="s">
        <v>7</v>
      </c>
      <c r="B130" s="59" t="s">
        <v>1</v>
      </c>
      <c r="C130" s="25" t="s">
        <v>24</v>
      </c>
      <c r="D130" s="26" t="s">
        <v>20</v>
      </c>
      <c r="E130" s="27"/>
      <c r="F130" s="27"/>
      <c r="G130" s="75"/>
      <c r="H130" s="28"/>
      <c r="I130" s="29">
        <f t="shared" si="1"/>
        <v>0</v>
      </c>
    </row>
    <row r="131" spans="1:13" hidden="1" x14ac:dyDescent="0.2">
      <c r="A131" s="24" t="s">
        <v>4</v>
      </c>
      <c r="B131" s="59" t="s">
        <v>42</v>
      </c>
      <c r="C131" s="25" t="s">
        <v>24</v>
      </c>
      <c r="D131" s="26" t="s">
        <v>25</v>
      </c>
      <c r="E131" s="27"/>
      <c r="F131" s="27"/>
      <c r="G131" s="75"/>
      <c r="H131" s="28"/>
      <c r="I131" s="29">
        <f t="shared" si="1"/>
        <v>0</v>
      </c>
    </row>
    <row r="132" spans="1:13" hidden="1" x14ac:dyDescent="0.2">
      <c r="A132" s="24" t="s">
        <v>14</v>
      </c>
      <c r="B132" s="59" t="s">
        <v>3</v>
      </c>
      <c r="C132" s="25" t="s">
        <v>24</v>
      </c>
      <c r="D132" s="26" t="s">
        <v>34</v>
      </c>
      <c r="E132" s="27"/>
      <c r="F132" s="27"/>
      <c r="G132" s="75"/>
      <c r="H132" s="28"/>
      <c r="I132" s="29">
        <f t="shared" si="1"/>
        <v>0</v>
      </c>
    </row>
    <row r="133" spans="1:13" hidden="1" x14ac:dyDescent="0.2">
      <c r="A133" s="24" t="s">
        <v>13</v>
      </c>
      <c r="B133" s="59" t="s">
        <v>2</v>
      </c>
      <c r="C133" s="25" t="s">
        <v>24</v>
      </c>
      <c r="D133" s="26" t="s">
        <v>33</v>
      </c>
      <c r="E133" s="27"/>
      <c r="F133" s="27"/>
      <c r="G133" s="75"/>
      <c r="H133" s="28"/>
      <c r="I133" s="29">
        <f t="shared" si="1"/>
        <v>0</v>
      </c>
    </row>
    <row r="134" spans="1:13" hidden="1" x14ac:dyDescent="0.2">
      <c r="A134" s="24" t="s">
        <v>15</v>
      </c>
      <c r="B134" s="59" t="s">
        <v>92</v>
      </c>
      <c r="C134" s="25" t="s">
        <v>145</v>
      </c>
      <c r="D134" s="26" t="s">
        <v>169</v>
      </c>
      <c r="E134" s="27"/>
      <c r="F134" s="27"/>
      <c r="G134" s="75"/>
      <c r="H134" s="28"/>
      <c r="I134" s="29">
        <f t="shared" si="1"/>
        <v>0</v>
      </c>
    </row>
    <row r="135" spans="1:13" hidden="1" x14ac:dyDescent="0.2">
      <c r="A135" s="24" t="s">
        <v>160</v>
      </c>
      <c r="B135" s="59" t="s">
        <v>55</v>
      </c>
      <c r="C135" s="25" t="s">
        <v>31</v>
      </c>
      <c r="D135" s="26" t="s">
        <v>164</v>
      </c>
      <c r="E135" s="27"/>
      <c r="F135" s="27"/>
      <c r="G135" s="75"/>
      <c r="H135" s="28"/>
      <c r="I135" s="29">
        <f t="shared" si="1"/>
        <v>0</v>
      </c>
    </row>
    <row r="136" spans="1:13" s="34" customFormat="1" hidden="1" x14ac:dyDescent="0.2">
      <c r="A136" s="30"/>
      <c r="B136" s="58" t="s">
        <v>133</v>
      </c>
      <c r="C136" s="31"/>
      <c r="D136" s="32"/>
      <c r="E136" s="27"/>
      <c r="F136" s="27"/>
      <c r="G136" s="80"/>
      <c r="H136" s="28"/>
      <c r="I136" s="33"/>
      <c r="J136" s="14"/>
      <c r="K136" s="14"/>
      <c r="L136" s="14"/>
      <c r="M136" s="14"/>
    </row>
    <row r="137" spans="1:13" hidden="1" x14ac:dyDescent="0.2">
      <c r="A137" s="56">
        <v>3</v>
      </c>
      <c r="B137" s="60" t="s">
        <v>119</v>
      </c>
      <c r="C137" s="52"/>
      <c r="D137" s="53"/>
      <c r="E137" s="54"/>
      <c r="F137" s="54"/>
      <c r="G137" s="81"/>
      <c r="H137" s="55"/>
      <c r="I137" s="29"/>
    </row>
    <row r="138" spans="1:13" hidden="1" x14ac:dyDescent="0.2">
      <c r="A138" s="36"/>
      <c r="B138" s="37" t="s">
        <v>18</v>
      </c>
      <c r="C138" s="38"/>
      <c r="D138" s="39">
        <v>1</v>
      </c>
      <c r="E138" s="27"/>
      <c r="F138" s="27"/>
      <c r="G138" s="82"/>
      <c r="H138" s="40"/>
      <c r="I138" s="29">
        <f>D138*E138+D138*F138</f>
        <v>0</v>
      </c>
    </row>
    <row r="139" spans="1:13" hidden="1" x14ac:dyDescent="0.2">
      <c r="A139" s="36"/>
      <c r="B139" s="37" t="s">
        <v>18</v>
      </c>
      <c r="C139" s="38"/>
      <c r="D139" s="39">
        <v>1</v>
      </c>
      <c r="E139" s="27"/>
      <c r="F139" s="27"/>
      <c r="G139" s="82"/>
      <c r="H139" s="40"/>
      <c r="I139" s="29">
        <f>D139*E139+D139*F139</f>
        <v>0</v>
      </c>
    </row>
    <row r="140" spans="1:13" s="34" customFormat="1" hidden="1" x14ac:dyDescent="0.2">
      <c r="A140" s="30"/>
      <c r="B140" s="58" t="s">
        <v>54</v>
      </c>
      <c r="C140" s="31"/>
      <c r="D140" s="32"/>
      <c r="E140" s="27"/>
      <c r="F140" s="27"/>
      <c r="G140" s="80"/>
      <c r="H140" s="28"/>
      <c r="I140" s="29"/>
      <c r="J140" s="14"/>
      <c r="K140" s="14"/>
      <c r="L140" s="14"/>
      <c r="M140" s="14"/>
    </row>
    <row r="141" spans="1:13" hidden="1" x14ac:dyDescent="0.2">
      <c r="A141" s="56">
        <v>4</v>
      </c>
      <c r="B141" s="60" t="s">
        <v>89</v>
      </c>
      <c r="C141" s="52"/>
      <c r="D141" s="53"/>
      <c r="E141" s="54"/>
      <c r="F141" s="54"/>
      <c r="G141" s="81"/>
      <c r="H141" s="55"/>
      <c r="I141" s="29"/>
    </row>
    <row r="142" spans="1:13" hidden="1" x14ac:dyDescent="0.2">
      <c r="A142" s="36"/>
      <c r="B142" s="37" t="s">
        <v>18</v>
      </c>
      <c r="C142" s="38"/>
      <c r="D142" s="39">
        <v>1</v>
      </c>
      <c r="E142" s="27"/>
      <c r="F142" s="27"/>
      <c r="G142" s="82"/>
      <c r="H142" s="40"/>
      <c r="I142" s="29">
        <f>D142*E142+D142*F142</f>
        <v>0</v>
      </c>
    </row>
    <row r="143" spans="1:13" ht="15.75" hidden="1" x14ac:dyDescent="0.25">
      <c r="A143" s="36"/>
      <c r="B143" s="37" t="s">
        <v>18</v>
      </c>
      <c r="C143" s="38"/>
      <c r="D143" s="39">
        <v>1</v>
      </c>
      <c r="E143" s="27"/>
      <c r="F143" s="27"/>
      <c r="G143" s="82"/>
      <c r="H143" s="40"/>
      <c r="I143" s="29">
        <f>D143*E143+D143*F143</f>
        <v>0</v>
      </c>
      <c r="J143" s="41"/>
    </row>
    <row r="144" spans="1:13" s="34" customFormat="1" hidden="1" x14ac:dyDescent="0.2">
      <c r="A144" s="30"/>
      <c r="B144" s="58" t="s">
        <v>103</v>
      </c>
      <c r="C144" s="31"/>
      <c r="D144" s="32"/>
      <c r="E144" s="27"/>
      <c r="F144" s="27"/>
      <c r="G144" s="80"/>
      <c r="H144" s="28"/>
      <c r="I144" s="29"/>
      <c r="J144" s="14"/>
      <c r="K144" s="14"/>
      <c r="L144" s="14"/>
      <c r="M144" s="14"/>
    </row>
    <row r="145" spans="1:10" ht="15.75" x14ac:dyDescent="0.25">
      <c r="A145" s="100" t="s">
        <v>141</v>
      </c>
      <c r="B145" s="101"/>
      <c r="C145" s="101"/>
      <c r="D145" s="102"/>
      <c r="E145" s="76"/>
      <c r="F145" s="76"/>
      <c r="G145" s="85"/>
      <c r="H145" s="42"/>
      <c r="I145" s="41">
        <f>SUM(I5:I144)</f>
        <v>0</v>
      </c>
      <c r="J145" s="41">
        <f>G145-I145</f>
        <v>0</v>
      </c>
    </row>
    <row r="146" spans="1:10" ht="12" customHeight="1" x14ac:dyDescent="0.2">
      <c r="A146" s="4"/>
      <c r="B146" s="4"/>
      <c r="C146" s="4"/>
      <c r="D146" s="4"/>
      <c r="E146" s="4"/>
      <c r="F146" s="4"/>
      <c r="G146" s="4"/>
    </row>
    <row r="147" spans="1:10" ht="15" hidden="1" customHeight="1" x14ac:dyDescent="0.2">
      <c r="A147" s="49"/>
      <c r="B147" s="103" t="s">
        <v>115</v>
      </c>
      <c r="C147" s="103"/>
      <c r="D147" s="103"/>
      <c r="E147" s="103"/>
      <c r="F147" s="103"/>
      <c r="G147" s="103"/>
      <c r="H147" s="50"/>
    </row>
    <row r="148" spans="1:10" ht="12.75" hidden="1" customHeight="1" x14ac:dyDescent="0.2">
      <c r="A148" s="51">
        <v>1</v>
      </c>
      <c r="B148" s="3"/>
      <c r="C148" s="2"/>
      <c r="D148" s="2"/>
      <c r="E148" s="2"/>
      <c r="F148" s="2"/>
      <c r="G148" s="1"/>
      <c r="H148" s="14"/>
    </row>
    <row r="149" spans="1:10" ht="12.75" hidden="1" customHeight="1" x14ac:dyDescent="0.2">
      <c r="A149" s="51" t="s">
        <v>20</v>
      </c>
      <c r="B149" s="3"/>
      <c r="C149" s="2"/>
      <c r="D149" s="2"/>
      <c r="E149" s="2"/>
      <c r="F149" s="2"/>
      <c r="G149" s="1"/>
      <c r="H149" s="14"/>
    </row>
    <row r="150" spans="1:10" ht="12.75" hidden="1" customHeight="1" x14ac:dyDescent="0.2">
      <c r="A150" s="51" t="s">
        <v>9</v>
      </c>
      <c r="B150" s="3"/>
      <c r="C150" s="2"/>
      <c r="D150" s="2"/>
      <c r="E150" s="2"/>
      <c r="F150" s="2"/>
      <c r="G150" s="1"/>
      <c r="H150" s="14"/>
    </row>
    <row r="151" spans="1:10" ht="12.75" hidden="1" customHeight="1" x14ac:dyDescent="0.2">
      <c r="A151" s="51" t="s">
        <v>8</v>
      </c>
      <c r="B151" s="3"/>
      <c r="C151" s="2"/>
      <c r="D151" s="2"/>
      <c r="E151" s="2"/>
      <c r="F151" s="2"/>
      <c r="G151" s="1"/>
      <c r="H151" s="14"/>
    </row>
    <row r="152" spans="1:10" ht="12.75" hidden="1" customHeight="1" x14ac:dyDescent="0.2">
      <c r="A152" s="51" t="s">
        <v>17</v>
      </c>
      <c r="B152" s="3"/>
      <c r="C152" s="2"/>
      <c r="D152" s="2"/>
      <c r="E152" s="2"/>
      <c r="F152" s="2"/>
      <c r="G152" s="1"/>
      <c r="H152" s="14"/>
    </row>
    <row r="153" spans="1:10" ht="12.75" hidden="1" customHeight="1" x14ac:dyDescent="0.2">
      <c r="A153" s="51" t="s">
        <v>16</v>
      </c>
      <c r="B153" s="3"/>
      <c r="C153" s="2"/>
      <c r="D153" s="2"/>
      <c r="E153" s="2"/>
      <c r="F153" s="2"/>
      <c r="G153" s="1"/>
      <c r="H153" s="14"/>
    </row>
    <row r="154" spans="1:10" ht="12.75" hidden="1" customHeight="1" x14ac:dyDescent="0.2">
      <c r="A154" s="51" t="s">
        <v>19</v>
      </c>
      <c r="B154" s="3"/>
      <c r="C154" s="2"/>
      <c r="D154" s="2"/>
      <c r="E154" s="2"/>
      <c r="F154" s="2"/>
      <c r="G154" s="1"/>
      <c r="H154" s="14"/>
    </row>
    <row r="155" spans="1:10" ht="15" x14ac:dyDescent="0.2">
      <c r="A155" s="7" t="s">
        <v>226</v>
      </c>
      <c r="B155" s="7"/>
      <c r="C155" s="7"/>
      <c r="D155" s="7"/>
      <c r="E155" s="7"/>
      <c r="F155" s="7"/>
      <c r="G155" s="7"/>
    </row>
    <row r="156" spans="1:10" ht="15" x14ac:dyDescent="0.2">
      <c r="A156" s="6" t="s">
        <v>227</v>
      </c>
      <c r="B156" s="5"/>
      <c r="C156" s="5"/>
      <c r="D156" s="5"/>
      <c r="E156" s="5"/>
      <c r="F156" s="5"/>
      <c r="G156" s="5"/>
    </row>
    <row r="158" spans="1:10" x14ac:dyDescent="0.2">
      <c r="B158" s="43" t="s">
        <v>60</v>
      </c>
    </row>
    <row r="159" spans="1:10" x14ac:dyDescent="0.2">
      <c r="B159" s="77" t="s">
        <v>137</v>
      </c>
    </row>
    <row r="160" spans="1:10" x14ac:dyDescent="0.2">
      <c r="B160" s="78" t="s">
        <v>178</v>
      </c>
    </row>
  </sheetData>
  <mergeCells count="14">
    <mergeCell ref="A155:G155"/>
    <mergeCell ref="A156:G156"/>
    <mergeCell ref="A146:G146"/>
    <mergeCell ref="B149:G149"/>
    <mergeCell ref="G1:H1"/>
    <mergeCell ref="A2:I2"/>
    <mergeCell ref="A145:D145"/>
    <mergeCell ref="B147:G147"/>
    <mergeCell ref="B148:G148"/>
    <mergeCell ref="B150:G150"/>
    <mergeCell ref="B151:G151"/>
    <mergeCell ref="B152:G152"/>
    <mergeCell ref="B153:G153"/>
    <mergeCell ref="B154:G154"/>
  </mergeCells>
  <conditionalFormatting sqref="J143">
    <cfRule type="cellIs" dxfId="3" priority="4" operator="notEqual">
      <formula>0</formula>
    </cfRule>
  </conditionalFormatting>
  <conditionalFormatting sqref="J145">
    <cfRule type="cellIs" dxfId="2" priority="3" operator="greaterThan">
      <formula>0</formula>
    </cfRule>
    <cfRule type="cellIs" dxfId="1" priority="2" operator="lessThan">
      <formula>0</formula>
    </cfRule>
    <cfRule type="cellIs" dxfId="0" priority="1" operator="equal">
      <formula>0</formula>
    </cfRule>
  </conditionalFormatting>
  <pageMargins left="0.39347222447395325" right="0.20000000298023224" top="0.74750000238418579" bottom="0.74750000238418579" header="0.31486111879348755" footer="0.31486111879348755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корректировка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Вика</cp:lastModifiedBy>
  <cp:revision>64</cp:revision>
  <dcterms:created xsi:type="dcterms:W3CDTF">2006-09-28T05:33:49Z</dcterms:created>
  <dcterms:modified xsi:type="dcterms:W3CDTF">2019-06-25T10:12:08Z</dcterms:modified>
  <cp:version>0906.0100.01</cp:version>
</cp:coreProperties>
</file>