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Работа\My files\Покупка земли\Проекты домов\1129 кв 218\"/>
    </mc:Choice>
  </mc:AlternateContent>
  <xr:revisionPtr revIDLastSave="0" documentId="13_ncr:1_{7A4ED4D0-CB23-477C-ABD4-72DA1DAE8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29" i="1" l="1"/>
  <c r="C59" i="1"/>
  <c r="C57" i="1"/>
  <c r="C54" i="1"/>
  <c r="C53" i="1"/>
  <c r="C51" i="1"/>
  <c r="C50" i="1"/>
  <c r="C36" i="1"/>
  <c r="C48" i="1"/>
  <c r="C49" i="1"/>
  <c r="C45" i="1"/>
  <c r="C44" i="1"/>
  <c r="C43" i="1"/>
  <c r="C42" i="1"/>
  <c r="C41" i="1"/>
  <c r="C40" i="1"/>
  <c r="C39" i="1"/>
  <c r="C11" i="1"/>
  <c r="C24" i="1"/>
  <c r="C35" i="1"/>
  <c r="C34" i="1"/>
  <c r="C33" i="1"/>
  <c r="C32" i="1"/>
  <c r="C31" i="1"/>
  <c r="C30" i="1"/>
  <c r="C28" i="1"/>
  <c r="C27" i="1"/>
  <c r="C26" i="1"/>
  <c r="C25" i="1"/>
  <c r="C22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<sst xmlns="http://schemas.openxmlformats.org/spreadsheetml/2006/main" count="140" uniqueCount="73">
  <si>
    <t>Квартира 1129</t>
  </si>
  <si>
    <t>ед.изм</t>
  </si>
  <si>
    <t>Потолки</t>
  </si>
  <si>
    <t>Грунтовка потолка</t>
  </si>
  <si>
    <t>м2</t>
  </si>
  <si>
    <t>Штукатурка потолка</t>
  </si>
  <si>
    <t>Шпатлёвка за 2 раза</t>
  </si>
  <si>
    <t>Наклейка армирующей сетки</t>
  </si>
  <si>
    <t>Финишная шпатлёвка</t>
  </si>
  <si>
    <t>Шлифовка потолка</t>
  </si>
  <si>
    <t>Покраска за 2 раза</t>
  </si>
  <si>
    <t>Установка потолочного плинтуса</t>
  </si>
  <si>
    <t>п\м</t>
  </si>
  <si>
    <t>Итого:</t>
  </si>
  <si>
    <t>Стены</t>
  </si>
  <si>
    <t>Демонтаж старой отделки стен</t>
  </si>
  <si>
    <t>Грунтовка стен</t>
  </si>
  <si>
    <t>Штукатурка стен</t>
  </si>
  <si>
    <t>Шпатлёвка стен за 2 раза</t>
  </si>
  <si>
    <t>Шлифовка стен</t>
  </si>
  <si>
    <t>Поклейка обоев</t>
  </si>
  <si>
    <t>Штукатурка откосов</t>
  </si>
  <si>
    <t>Шпатлёвка откосов</t>
  </si>
  <si>
    <t>Шлифовка откосов</t>
  </si>
  <si>
    <t>Покраска откосов за 2 раза</t>
  </si>
  <si>
    <t>Установка арм. металлических уголков на откосы</t>
  </si>
  <si>
    <t>Укладка плитки на стены</t>
  </si>
  <si>
    <t>Пол</t>
  </si>
  <si>
    <t>Демонтаж старого пола</t>
  </si>
  <si>
    <t>Шлифовка бетонного основания</t>
  </si>
  <si>
    <t>Грунтовка пола</t>
  </si>
  <si>
    <t>Устройство стяжки пола</t>
  </si>
  <si>
    <t>Герметизация расширительных швов герметиком</t>
  </si>
  <si>
    <t>Установка плинтуса</t>
  </si>
  <si>
    <t>Укладка плитки на пол</t>
  </si>
  <si>
    <t>Устройство вентиляции</t>
  </si>
  <si>
    <t>шт.</t>
  </si>
  <si>
    <t>Устройство тех. люка</t>
  </si>
  <si>
    <t>Установка дверей</t>
  </si>
  <si>
    <t>Дополнительные работы:</t>
  </si>
  <si>
    <t>Затирка швов между плиток на стенах и полу</t>
  </si>
  <si>
    <t>Общая стоимость работ:</t>
  </si>
  <si>
    <t>Кухня</t>
  </si>
  <si>
    <t xml:space="preserve">Зал </t>
  </si>
  <si>
    <t>Коридор</t>
  </si>
  <si>
    <t>общ. площ.</t>
  </si>
  <si>
    <t>Наименование работ</t>
  </si>
  <si>
    <t>Туалет</t>
  </si>
  <si>
    <t>Ванна</t>
  </si>
  <si>
    <t>Грунтовка основания пола под ламинат или кварц винил</t>
  </si>
  <si>
    <t>Настил ламината или кварц винила</t>
  </si>
  <si>
    <t>Устройство примыкания ламината или кварц винила к плитке</t>
  </si>
  <si>
    <t>Устройство реечного потолка</t>
  </si>
  <si>
    <t>Пробивка стен под кондиц. и вентиляцию</t>
  </si>
  <si>
    <t>Цена</t>
  </si>
  <si>
    <t>Стоимость</t>
  </si>
  <si>
    <t>Покраска обоев  за 2 раза</t>
  </si>
  <si>
    <t>N</t>
  </si>
  <si>
    <t>помещение</t>
  </si>
  <si>
    <t>пол</t>
  </si>
  <si>
    <t>потолок</t>
  </si>
  <si>
    <t>стены</t>
  </si>
  <si>
    <t>чист. отд.</t>
  </si>
  <si>
    <t>керам.плитка</t>
  </si>
  <si>
    <t>рейка</t>
  </si>
  <si>
    <t>краска</t>
  </si>
  <si>
    <t>обои, окр.</t>
  </si>
  <si>
    <t>кварц винил или ламинат</t>
  </si>
  <si>
    <t>клинкерная плитка</t>
  </si>
  <si>
    <t>Зал</t>
  </si>
  <si>
    <t>обои, окр.+ керам.плитка</t>
  </si>
  <si>
    <t>Подготовка стены из гипсокартона к установке тех люка</t>
  </si>
  <si>
    <t>Выполнение стенки над дверным проёмом из гипсокартона или пазогребня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</si>
</sst>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view="pageBreakPreview" topLeftCell="A43" zoomScaleNormal="70" zoomScaleSheetLayoutView="100" workbookViewId="0">
      <selection activeCell="I12" sqref="I12:J52"/>
    </sheetView>
  </sheetViews>
  <sheetFormatPr defaultRowHeight="15" x14ac:dyDescent="0.25"/>
  <cols>
    <col min="1" max="1" width="30.5703125" customWidth="1"/>
    <col min="3" max="3" width="13.5703125" customWidth="1"/>
    <col min="4" max="4" width="12.28515625" customWidth="1"/>
    <col min="5" max="5" width="15.7109375" customWidth="1"/>
    <col min="6" max="6" width="14.28515625" customWidth="1"/>
    <col min="7" max="8" width="17.5703125" customWidth="1"/>
    <col min="9" max="9" width="15.85546875" customWidth="1"/>
    <col min="10" max="10" width="19" customWidth="1"/>
  </cols>
  <sheetData>
    <row r="1" spans="1:10" ht="20.25" x14ac:dyDescent="0.25">
      <c r="F1" s="25" t="s">
        <v>57</v>
      </c>
      <c r="G1" s="25" t="s">
        <v>58</v>
      </c>
      <c r="H1" s="20" t="s">
        <v>59</v>
      </c>
      <c r="I1" s="20" t="s">
        <v>60</v>
      </c>
      <c r="J1" s="20" t="s">
        <v>61</v>
      </c>
    </row>
    <row r="2" spans="1:10" ht="20.25" x14ac:dyDescent="0.25">
      <c r="F2" s="25"/>
      <c r="G2" s="25"/>
      <c r="H2" s="21" t="s">
        <v>62</v>
      </c>
      <c r="I2" s="21" t="s">
        <v>62</v>
      </c>
      <c r="J2" s="21" t="s">
        <v>62</v>
      </c>
    </row>
    <row r="3" spans="1:10" ht="40.5" x14ac:dyDescent="0.25">
      <c r="F3" s="21">
        <v>1</v>
      </c>
      <c r="G3" s="21" t="s">
        <v>42</v>
      </c>
      <c r="H3" s="21" t="s">
        <v>63</v>
      </c>
      <c r="I3" s="21" t="s">
        <v>65</v>
      </c>
      <c r="J3" s="21" t="s">
        <v>70</v>
      </c>
    </row>
    <row r="4" spans="1:10" ht="40.5" x14ac:dyDescent="0.25">
      <c r="F4" s="21">
        <v>2</v>
      </c>
      <c r="G4" s="21" t="s">
        <v>69</v>
      </c>
      <c r="H4" s="21" t="s">
        <v>67</v>
      </c>
      <c r="I4" s="21" t="s">
        <v>65</v>
      </c>
      <c r="J4" s="21" t="s">
        <v>66</v>
      </c>
    </row>
    <row r="5" spans="1:10" ht="40.5" x14ac:dyDescent="0.25">
      <c r="F5" s="21">
        <v>3</v>
      </c>
      <c r="G5" s="21" t="s">
        <v>44</v>
      </c>
      <c r="H5" s="21" t="s">
        <v>67</v>
      </c>
      <c r="I5" s="21" t="s">
        <v>65</v>
      </c>
      <c r="J5" s="21" t="s">
        <v>68</v>
      </c>
    </row>
    <row r="6" spans="1:10" ht="40.5" x14ac:dyDescent="0.25">
      <c r="F6" s="21">
        <v>4</v>
      </c>
      <c r="G6" s="21" t="s">
        <v>47</v>
      </c>
      <c r="H6" s="21" t="s">
        <v>63</v>
      </c>
      <c r="I6" s="21" t="s">
        <v>64</v>
      </c>
      <c r="J6" s="21" t="s">
        <v>63</v>
      </c>
    </row>
    <row r="7" spans="1:10" ht="40.5" x14ac:dyDescent="0.25">
      <c r="F7" s="21">
        <v>5</v>
      </c>
      <c r="G7" s="21" t="s">
        <v>48</v>
      </c>
      <c r="H7" s="21" t="s">
        <v>63</v>
      </c>
      <c r="I7" s="21" t="s">
        <v>64</v>
      </c>
      <c r="J7" s="21" t="s">
        <v>63</v>
      </c>
    </row>
    <row r="9" spans="1:10" ht="18.75" x14ac:dyDescent="0.25">
      <c r="A9" s="28" t="s">
        <v>0</v>
      </c>
      <c r="B9" s="29"/>
      <c r="C9" s="1"/>
    </row>
    <row r="10" spans="1:10" ht="18.75" x14ac:dyDescent="0.25">
      <c r="A10" s="7" t="s">
        <v>46</v>
      </c>
      <c r="B10" s="7" t="s">
        <v>1</v>
      </c>
      <c r="C10" s="7" t="s">
        <v>45</v>
      </c>
      <c r="D10" s="2" t="s">
        <v>42</v>
      </c>
      <c r="E10" s="2" t="s">
        <v>43</v>
      </c>
      <c r="F10" s="2" t="s">
        <v>44</v>
      </c>
      <c r="G10" s="2" t="s">
        <v>47</v>
      </c>
      <c r="H10" s="2" t="s">
        <v>48</v>
      </c>
      <c r="I10" s="17" t="s">
        <v>54</v>
      </c>
      <c r="J10" s="17" t="s">
        <v>55</v>
      </c>
    </row>
    <row r="11" spans="1:10" ht="15.75" x14ac:dyDescent="0.25">
      <c r="A11" s="26" t="s">
        <v>2</v>
      </c>
      <c r="B11" s="27"/>
      <c r="C11" s="3">
        <f t="shared" ref="C11:C18" si="0">D11+E11+F11+G11+H11</f>
        <v>39</v>
      </c>
      <c r="D11" s="3">
        <v>8.5</v>
      </c>
      <c r="E11" s="3">
        <v>20.8</v>
      </c>
      <c r="F11" s="3">
        <v>4.8</v>
      </c>
      <c r="G11" s="3">
        <v>1.6</v>
      </c>
      <c r="H11" s="3">
        <v>3.3</v>
      </c>
      <c r="I11" s="1"/>
      <c r="J11" s="1"/>
    </row>
    <row r="12" spans="1:10" ht="15.75" x14ac:dyDescent="0.25">
      <c r="A12" s="5" t="s">
        <v>3</v>
      </c>
      <c r="B12" s="3" t="s">
        <v>4</v>
      </c>
      <c r="C12" s="3">
        <f t="shared" si="0"/>
        <v>39</v>
      </c>
      <c r="D12" s="3">
        <v>8.5</v>
      </c>
      <c r="E12" s="3">
        <v>20.8</v>
      </c>
      <c r="F12" s="3">
        <v>4.8</v>
      </c>
      <c r="G12" s="3">
        <v>1.6</v>
      </c>
      <c r="H12" s="3">
        <v>3.3</v>
      </c>
      <c r="I12" s="1"/>
      <c r="J12" s="22"/>
    </row>
    <row r="13" spans="1:10" ht="15.75" x14ac:dyDescent="0.25">
      <c r="A13" s="5" t="s">
        <v>5</v>
      </c>
      <c r="B13" s="3" t="s">
        <v>4</v>
      </c>
      <c r="C13" s="3">
        <f t="shared" si="0"/>
        <v>39</v>
      </c>
      <c r="D13" s="3">
        <v>8.5</v>
      </c>
      <c r="E13" s="3">
        <v>20.8</v>
      </c>
      <c r="F13" s="3">
        <v>4.8</v>
      </c>
      <c r="G13" s="3">
        <v>1.6</v>
      </c>
      <c r="H13" s="3">
        <v>3.3</v>
      </c>
      <c r="I13" s="1"/>
      <c r="J13" s="22"/>
    </row>
    <row r="14" spans="1:10" ht="15.75" x14ac:dyDescent="0.25">
      <c r="A14" s="5" t="s">
        <v>6</v>
      </c>
      <c r="B14" s="3" t="s">
        <v>4</v>
      </c>
      <c r="C14" s="3">
        <f t="shared" si="0"/>
        <v>39</v>
      </c>
      <c r="D14" s="3">
        <v>8.5</v>
      </c>
      <c r="E14" s="3">
        <v>20.8</v>
      </c>
      <c r="F14" s="3">
        <v>4.8</v>
      </c>
      <c r="G14" s="3">
        <v>1.6</v>
      </c>
      <c r="H14" s="3">
        <v>3.3</v>
      </c>
      <c r="I14" s="1"/>
      <c r="J14" s="22"/>
    </row>
    <row r="15" spans="1:10" ht="15.75" x14ac:dyDescent="0.25">
      <c r="A15" s="5" t="s">
        <v>7</v>
      </c>
      <c r="B15" s="3" t="s">
        <v>4</v>
      </c>
      <c r="C15" s="3">
        <f t="shared" si="0"/>
        <v>39</v>
      </c>
      <c r="D15" s="3">
        <v>8.5</v>
      </c>
      <c r="E15" s="3">
        <v>20.8</v>
      </c>
      <c r="F15" s="3">
        <v>4.8</v>
      </c>
      <c r="G15" s="3">
        <v>1.6</v>
      </c>
      <c r="H15" s="3">
        <v>3.3</v>
      </c>
      <c r="I15" s="1"/>
      <c r="J15" s="22"/>
    </row>
    <row r="16" spans="1:10" ht="15.75" x14ac:dyDescent="0.25">
      <c r="A16" s="5" t="s">
        <v>8</v>
      </c>
      <c r="B16" s="3" t="s">
        <v>4</v>
      </c>
      <c r="C16" s="3">
        <f t="shared" si="0"/>
        <v>34.1</v>
      </c>
      <c r="D16" s="3">
        <v>8.5</v>
      </c>
      <c r="E16" s="3">
        <v>20.8</v>
      </c>
      <c r="F16" s="3">
        <v>4.8</v>
      </c>
      <c r="G16" s="3">
        <v>0</v>
      </c>
      <c r="H16" s="3">
        <v>0</v>
      </c>
      <c r="I16" s="1"/>
      <c r="J16" s="22"/>
    </row>
    <row r="17" spans="1:10" ht="15.75" x14ac:dyDescent="0.25">
      <c r="A17" s="5" t="s">
        <v>9</v>
      </c>
      <c r="B17" s="3" t="s">
        <v>4</v>
      </c>
      <c r="C17" s="3">
        <f t="shared" si="0"/>
        <v>34.1</v>
      </c>
      <c r="D17" s="3">
        <v>8.5</v>
      </c>
      <c r="E17" s="3">
        <v>20.8</v>
      </c>
      <c r="F17" s="3">
        <v>4.8</v>
      </c>
      <c r="G17" s="3">
        <v>0</v>
      </c>
      <c r="H17" s="3">
        <v>0</v>
      </c>
      <c r="I17" s="1"/>
      <c r="J17" s="22"/>
    </row>
    <row r="18" spans="1:10" ht="15.75" x14ac:dyDescent="0.25">
      <c r="A18" s="5" t="s">
        <v>10</v>
      </c>
      <c r="B18" s="3" t="s">
        <v>4</v>
      </c>
      <c r="C18" s="3">
        <f t="shared" si="0"/>
        <v>34.1</v>
      </c>
      <c r="D18" s="3">
        <v>8.5</v>
      </c>
      <c r="E18" s="3">
        <v>20.8</v>
      </c>
      <c r="F18" s="3">
        <v>4.8</v>
      </c>
      <c r="G18" s="3">
        <v>0</v>
      </c>
      <c r="H18" s="3">
        <v>0</v>
      </c>
      <c r="I18" s="1"/>
      <c r="J18" s="22"/>
    </row>
    <row r="19" spans="1:10" ht="31.5" x14ac:dyDescent="0.25">
      <c r="A19" s="5" t="s">
        <v>11</v>
      </c>
      <c r="B19" s="3" t="s">
        <v>12</v>
      </c>
      <c r="C19" s="3">
        <v>60</v>
      </c>
      <c r="D19" s="12">
        <v>11.8</v>
      </c>
      <c r="E19" s="12">
        <v>18.100000000000001</v>
      </c>
      <c r="F19" s="12">
        <v>8.6</v>
      </c>
      <c r="G19" s="3">
        <v>0</v>
      </c>
      <c r="H19" s="3">
        <v>0</v>
      </c>
      <c r="I19" s="1"/>
      <c r="J19" s="22"/>
    </row>
    <row r="20" spans="1:10" ht="15.75" x14ac:dyDescent="0.25">
      <c r="A20" s="15"/>
      <c r="B20" s="14"/>
      <c r="C20" s="14"/>
      <c r="D20" s="18"/>
      <c r="E20" s="18"/>
      <c r="F20" s="18"/>
      <c r="G20" s="3"/>
      <c r="H20" s="3"/>
      <c r="I20" s="1"/>
      <c r="J20" s="1"/>
    </row>
    <row r="21" spans="1:10" ht="18.75" x14ac:dyDescent="0.25">
      <c r="A21" s="15"/>
      <c r="B21" s="16"/>
      <c r="C21" s="16"/>
      <c r="D21" s="2" t="s">
        <v>42</v>
      </c>
      <c r="E21" s="2" t="s">
        <v>43</v>
      </c>
      <c r="F21" s="2" t="s">
        <v>44</v>
      </c>
      <c r="G21" s="2" t="s">
        <v>47</v>
      </c>
      <c r="H21" s="2" t="s">
        <v>48</v>
      </c>
      <c r="I21" s="1"/>
      <c r="J21" s="1"/>
    </row>
    <row r="22" spans="1:10" ht="15.75" x14ac:dyDescent="0.25">
      <c r="A22" s="26" t="s">
        <v>14</v>
      </c>
      <c r="B22" s="27"/>
      <c r="C22" s="3">
        <f>D22+E22+F22+G22+H22</f>
        <v>130.68</v>
      </c>
      <c r="D22" s="3">
        <v>30.68</v>
      </c>
      <c r="E22" s="3">
        <v>49</v>
      </c>
      <c r="F22" s="3">
        <v>22</v>
      </c>
      <c r="G22" s="3">
        <v>11</v>
      </c>
      <c r="H22" s="3">
        <v>18</v>
      </c>
      <c r="I22" s="1"/>
      <c r="J22" s="1"/>
    </row>
    <row r="23" spans="1:10" ht="31.5" x14ac:dyDescent="0.25">
      <c r="A23" s="5" t="s">
        <v>15</v>
      </c>
      <c r="B23" s="3" t="s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  <c r="J23" s="1"/>
    </row>
    <row r="24" spans="1:10" ht="15.75" x14ac:dyDescent="0.25">
      <c r="A24" s="5" t="s">
        <v>16</v>
      </c>
      <c r="B24" s="3" t="s">
        <v>4</v>
      </c>
      <c r="C24" s="3">
        <f>D24+E24+F24+G24+H24</f>
        <v>130.68</v>
      </c>
      <c r="D24" s="3">
        <v>30.68</v>
      </c>
      <c r="E24" s="3">
        <v>49</v>
      </c>
      <c r="F24" s="3">
        <v>22</v>
      </c>
      <c r="G24" s="3">
        <v>11</v>
      </c>
      <c r="H24" s="3">
        <v>18</v>
      </c>
      <c r="I24" s="1"/>
      <c r="J24" s="1"/>
    </row>
    <row r="25" spans="1:10" ht="15.75" x14ac:dyDescent="0.25">
      <c r="A25" s="5" t="s">
        <v>17</v>
      </c>
      <c r="B25" s="3" t="s">
        <v>4</v>
      </c>
      <c r="C25" s="3">
        <f>D25+E25+F25+G25+H25</f>
        <v>130.68</v>
      </c>
      <c r="D25" s="3">
        <v>30.68</v>
      </c>
      <c r="E25" s="3">
        <v>49</v>
      </c>
      <c r="F25" s="3">
        <v>22</v>
      </c>
      <c r="G25" s="3">
        <v>11</v>
      </c>
      <c r="H25" s="3">
        <v>18</v>
      </c>
      <c r="I25" s="1"/>
      <c r="J25" s="1"/>
    </row>
    <row r="26" spans="1:10" ht="15.75" x14ac:dyDescent="0.25">
      <c r="A26" s="5" t="s">
        <v>18</v>
      </c>
      <c r="B26" s="3" t="s">
        <v>4</v>
      </c>
      <c r="C26" s="3">
        <f t="shared" ref="C26:C27" si="1">D26+E26+F26+G26+H26</f>
        <v>130.68</v>
      </c>
      <c r="D26" s="3">
        <v>30.68</v>
      </c>
      <c r="E26" s="3">
        <v>49</v>
      </c>
      <c r="F26" s="3">
        <v>22</v>
      </c>
      <c r="G26" s="3">
        <v>11</v>
      </c>
      <c r="H26" s="3">
        <v>18</v>
      </c>
      <c r="I26" s="1"/>
      <c r="J26" s="1"/>
    </row>
    <row r="27" spans="1:10" ht="15.75" x14ac:dyDescent="0.25">
      <c r="A27" s="5" t="s">
        <v>7</v>
      </c>
      <c r="B27" s="3" t="s">
        <v>4</v>
      </c>
      <c r="C27" s="3">
        <f t="shared" si="1"/>
        <v>108.68</v>
      </c>
      <c r="D27" s="3">
        <v>30.68</v>
      </c>
      <c r="E27" s="3">
        <v>49</v>
      </c>
      <c r="F27" s="3">
        <v>0</v>
      </c>
      <c r="G27" s="3">
        <v>11</v>
      </c>
      <c r="H27" s="3">
        <v>18</v>
      </c>
      <c r="I27" s="1"/>
      <c r="J27" s="1"/>
    </row>
    <row r="28" spans="1:10" ht="15.75" x14ac:dyDescent="0.25">
      <c r="A28" s="5" t="s">
        <v>19</v>
      </c>
      <c r="B28" s="3" t="s">
        <v>4</v>
      </c>
      <c r="C28" s="3">
        <f t="shared" ref="C28:C35" si="2">D28+E28+F28+G28+H28</f>
        <v>108.68</v>
      </c>
      <c r="D28" s="3">
        <v>30.68</v>
      </c>
      <c r="E28" s="3">
        <v>49</v>
      </c>
      <c r="F28" s="3">
        <v>0</v>
      </c>
      <c r="G28" s="3">
        <v>11</v>
      </c>
      <c r="H28" s="3">
        <v>18</v>
      </c>
      <c r="I28" s="1"/>
      <c r="J28" s="1"/>
    </row>
    <row r="29" spans="1:10" ht="15.75" x14ac:dyDescent="0.25">
      <c r="A29" s="5" t="s">
        <v>20</v>
      </c>
      <c r="B29" s="3" t="s">
        <v>4</v>
      </c>
      <c r="C29" s="3">
        <f t="shared" si="2"/>
        <v>108.68</v>
      </c>
      <c r="D29" s="3">
        <v>30.68</v>
      </c>
      <c r="E29" s="3">
        <v>49</v>
      </c>
      <c r="F29" s="3">
        <v>0</v>
      </c>
      <c r="G29" s="3">
        <v>11</v>
      </c>
      <c r="H29" s="3">
        <v>18</v>
      </c>
      <c r="I29" s="1"/>
      <c r="J29" s="1"/>
    </row>
    <row r="30" spans="1:10" ht="15.75" x14ac:dyDescent="0.25">
      <c r="A30" s="5" t="s">
        <v>56</v>
      </c>
      <c r="B30" s="3" t="s">
        <v>4</v>
      </c>
      <c r="C30" s="3">
        <f t="shared" si="2"/>
        <v>108.68</v>
      </c>
      <c r="D30" s="3">
        <v>30.68</v>
      </c>
      <c r="E30" s="3">
        <v>49</v>
      </c>
      <c r="F30" s="3">
        <v>0</v>
      </c>
      <c r="G30" s="3">
        <v>11</v>
      </c>
      <c r="H30" s="3">
        <v>18</v>
      </c>
      <c r="I30" s="1"/>
      <c r="J30" s="1"/>
    </row>
    <row r="31" spans="1:10" ht="15.75" x14ac:dyDescent="0.25">
      <c r="A31" s="5" t="s">
        <v>21</v>
      </c>
      <c r="B31" s="3" t="s">
        <v>12</v>
      </c>
      <c r="C31" s="3">
        <f t="shared" si="2"/>
        <v>42</v>
      </c>
      <c r="D31" s="3">
        <v>11</v>
      </c>
      <c r="E31" s="3">
        <v>11</v>
      </c>
      <c r="F31" s="3">
        <v>10</v>
      </c>
      <c r="G31" s="3">
        <v>5</v>
      </c>
      <c r="H31" s="3">
        <v>5</v>
      </c>
      <c r="I31" s="22"/>
      <c r="J31" s="1"/>
    </row>
    <row r="32" spans="1:10" ht="15.75" x14ac:dyDescent="0.25">
      <c r="A32" s="5" t="s">
        <v>22</v>
      </c>
      <c r="B32" s="3" t="s">
        <v>12</v>
      </c>
      <c r="C32" s="3">
        <f t="shared" si="2"/>
        <v>42</v>
      </c>
      <c r="D32" s="3">
        <v>11</v>
      </c>
      <c r="E32" s="3">
        <v>11</v>
      </c>
      <c r="F32" s="3">
        <v>10</v>
      </c>
      <c r="G32" s="3">
        <v>5</v>
      </c>
      <c r="H32" s="3">
        <v>5</v>
      </c>
      <c r="I32" s="23"/>
      <c r="J32" s="1"/>
    </row>
    <row r="33" spans="1:10" ht="15.75" x14ac:dyDescent="0.25">
      <c r="A33" s="5" t="s">
        <v>23</v>
      </c>
      <c r="B33" s="3" t="s">
        <v>12</v>
      </c>
      <c r="C33" s="3">
        <f t="shared" si="2"/>
        <v>42</v>
      </c>
      <c r="D33" s="3">
        <v>11</v>
      </c>
      <c r="E33" s="3">
        <v>11</v>
      </c>
      <c r="F33" s="3">
        <v>10</v>
      </c>
      <c r="G33" s="3">
        <v>5</v>
      </c>
      <c r="H33" s="3">
        <v>5</v>
      </c>
      <c r="I33" s="1"/>
      <c r="J33" s="1"/>
    </row>
    <row r="34" spans="1:10" ht="15.75" x14ac:dyDescent="0.25">
      <c r="A34" s="5" t="s">
        <v>24</v>
      </c>
      <c r="B34" s="3" t="s">
        <v>12</v>
      </c>
      <c r="C34" s="3">
        <f t="shared" si="2"/>
        <v>42</v>
      </c>
      <c r="D34" s="3">
        <v>11</v>
      </c>
      <c r="E34" s="3">
        <v>11</v>
      </c>
      <c r="F34" s="3">
        <v>10</v>
      </c>
      <c r="G34" s="3">
        <v>5</v>
      </c>
      <c r="H34" s="3">
        <v>5</v>
      </c>
      <c r="I34" s="1"/>
      <c r="J34" s="1"/>
    </row>
    <row r="35" spans="1:10" ht="47.25" x14ac:dyDescent="0.25">
      <c r="A35" s="5" t="s">
        <v>25</v>
      </c>
      <c r="B35" s="3" t="s">
        <v>12</v>
      </c>
      <c r="C35" s="3">
        <f t="shared" si="2"/>
        <v>25</v>
      </c>
      <c r="D35" s="3">
        <v>5</v>
      </c>
      <c r="E35" s="3">
        <v>5</v>
      </c>
      <c r="F35" s="3">
        <v>5</v>
      </c>
      <c r="G35" s="3">
        <v>5</v>
      </c>
      <c r="H35" s="3">
        <v>5</v>
      </c>
      <c r="I35" s="1"/>
      <c r="J35" s="1"/>
    </row>
    <row r="36" spans="1:10" ht="15.75" x14ac:dyDescent="0.25">
      <c r="A36" s="5" t="s">
        <v>26</v>
      </c>
      <c r="B36" s="3" t="s">
        <v>4</v>
      </c>
      <c r="C36" s="3">
        <f>D36+F36+G36+H36+E36</f>
        <v>66</v>
      </c>
      <c r="D36" s="3">
        <v>15</v>
      </c>
      <c r="E36" s="3"/>
      <c r="F36" s="3">
        <v>22</v>
      </c>
      <c r="G36" s="3">
        <v>11</v>
      </c>
      <c r="H36" s="3">
        <v>18</v>
      </c>
      <c r="I36" s="1"/>
      <c r="J36" s="1"/>
    </row>
    <row r="37" spans="1:10" ht="15.75" x14ac:dyDescent="0.25">
      <c r="A37" s="5"/>
      <c r="B37" s="3"/>
      <c r="C37" s="3"/>
      <c r="D37" s="3"/>
      <c r="E37" s="3"/>
      <c r="F37" s="3"/>
      <c r="G37" s="3"/>
      <c r="H37" s="3"/>
      <c r="I37" s="1"/>
      <c r="J37" s="1"/>
    </row>
    <row r="38" spans="1:10" ht="18.75" x14ac:dyDescent="0.25">
      <c r="A38" s="6"/>
      <c r="B38" s="5"/>
      <c r="C38" s="5"/>
      <c r="D38" s="2" t="s">
        <v>42</v>
      </c>
      <c r="E38" s="2" t="s">
        <v>43</v>
      </c>
      <c r="F38" s="2" t="s">
        <v>44</v>
      </c>
      <c r="G38" s="2" t="s">
        <v>47</v>
      </c>
      <c r="H38" s="2" t="s">
        <v>48</v>
      </c>
      <c r="I38" s="1"/>
      <c r="J38" s="1"/>
    </row>
    <row r="39" spans="1:10" ht="15.75" x14ac:dyDescent="0.25">
      <c r="A39" s="26" t="s">
        <v>27</v>
      </c>
      <c r="B39" s="27"/>
      <c r="C39" s="3">
        <f t="shared" ref="C39:C45" si="3">D39+E39+F39+G39+H39</f>
        <v>39</v>
      </c>
      <c r="D39" s="3">
        <v>8.5</v>
      </c>
      <c r="E39" s="3">
        <v>20.8</v>
      </c>
      <c r="F39" s="3">
        <v>4.8</v>
      </c>
      <c r="G39" s="3">
        <v>1.6</v>
      </c>
      <c r="H39" s="3">
        <v>3.3</v>
      </c>
      <c r="I39" s="1"/>
      <c r="J39" s="1"/>
    </row>
    <row r="40" spans="1:10" ht="15.75" x14ac:dyDescent="0.25">
      <c r="A40" s="9" t="s">
        <v>28</v>
      </c>
      <c r="B40" s="3" t="s">
        <v>4</v>
      </c>
      <c r="C40" s="3">
        <f t="shared" si="3"/>
        <v>39</v>
      </c>
      <c r="D40" s="3">
        <v>8.5</v>
      </c>
      <c r="E40" s="3">
        <v>20.8</v>
      </c>
      <c r="F40" s="3">
        <v>4.8</v>
      </c>
      <c r="G40" s="3">
        <v>1.6</v>
      </c>
      <c r="H40" s="3">
        <v>3.3</v>
      </c>
      <c r="I40" s="1"/>
      <c r="J40" s="1"/>
    </row>
    <row r="41" spans="1:10" ht="31.5" x14ac:dyDescent="0.25">
      <c r="A41" s="9" t="s">
        <v>29</v>
      </c>
      <c r="B41" s="3" t="s">
        <v>4</v>
      </c>
      <c r="C41" s="3">
        <f t="shared" si="3"/>
        <v>39</v>
      </c>
      <c r="D41" s="3">
        <v>8.5</v>
      </c>
      <c r="E41" s="3">
        <v>20.8</v>
      </c>
      <c r="F41" s="3">
        <v>4.8</v>
      </c>
      <c r="G41" s="3">
        <v>1.6</v>
      </c>
      <c r="H41" s="3">
        <v>3.3</v>
      </c>
      <c r="I41" s="1"/>
      <c r="J41" s="1"/>
    </row>
    <row r="42" spans="1:10" ht="15.75" x14ac:dyDescent="0.25">
      <c r="A42" s="5" t="s">
        <v>30</v>
      </c>
      <c r="B42" s="3" t="s">
        <v>4</v>
      </c>
      <c r="C42" s="3">
        <f t="shared" si="3"/>
        <v>39</v>
      </c>
      <c r="D42" s="3">
        <v>8.5</v>
      </c>
      <c r="E42" s="3">
        <v>20.8</v>
      </c>
      <c r="F42" s="3">
        <v>4.8</v>
      </c>
      <c r="G42" s="3">
        <v>1.6</v>
      </c>
      <c r="H42" s="3">
        <v>3.3</v>
      </c>
      <c r="I42" s="1"/>
      <c r="J42" s="1"/>
    </row>
    <row r="43" spans="1:10" ht="15.75" x14ac:dyDescent="0.25">
      <c r="A43" s="5" t="s">
        <v>31</v>
      </c>
      <c r="B43" s="3" t="s">
        <v>4</v>
      </c>
      <c r="C43" s="3">
        <f t="shared" si="3"/>
        <v>39</v>
      </c>
      <c r="D43" s="3">
        <v>8.5</v>
      </c>
      <c r="E43" s="3">
        <v>20.8</v>
      </c>
      <c r="F43" s="3">
        <v>4.8</v>
      </c>
      <c r="G43" s="3">
        <v>1.6</v>
      </c>
      <c r="H43" s="3">
        <v>3.3</v>
      </c>
      <c r="I43" s="1"/>
      <c r="J43" s="1"/>
    </row>
    <row r="44" spans="1:10" ht="47.25" x14ac:dyDescent="0.25">
      <c r="A44" s="5" t="s">
        <v>49</v>
      </c>
      <c r="B44" s="3" t="s">
        <v>4</v>
      </c>
      <c r="C44" s="3">
        <f t="shared" si="3"/>
        <v>39</v>
      </c>
      <c r="D44" s="3">
        <v>8.5</v>
      </c>
      <c r="E44" s="3">
        <v>20.8</v>
      </c>
      <c r="F44" s="3">
        <v>4.8</v>
      </c>
      <c r="G44" s="3">
        <v>1.6</v>
      </c>
      <c r="H44" s="3">
        <v>3.3</v>
      </c>
      <c r="I44" s="1"/>
      <c r="J44" s="1"/>
    </row>
    <row r="45" spans="1:10" ht="31.5" x14ac:dyDescent="0.25">
      <c r="A45" s="5" t="s">
        <v>50</v>
      </c>
      <c r="B45" s="3" t="s">
        <v>4</v>
      </c>
      <c r="C45" s="3">
        <f t="shared" si="3"/>
        <v>39</v>
      </c>
      <c r="D45" s="3">
        <v>8.5</v>
      </c>
      <c r="E45" s="3">
        <v>20.8</v>
      </c>
      <c r="F45" s="3">
        <v>4.8</v>
      </c>
      <c r="G45" s="3">
        <v>1.6</v>
      </c>
      <c r="H45" s="3">
        <v>3.3</v>
      </c>
      <c r="I45" s="1"/>
      <c r="J45" s="1"/>
    </row>
    <row r="46" spans="1:10" ht="47.25" x14ac:dyDescent="0.25">
      <c r="A46" s="5" t="s">
        <v>32</v>
      </c>
      <c r="B46" s="3" t="s">
        <v>12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"/>
      <c r="J46" s="1"/>
    </row>
    <row r="47" spans="1:10" ht="15.75" x14ac:dyDescent="0.25">
      <c r="A47" s="5" t="s">
        <v>33</v>
      </c>
      <c r="B47" s="3" t="s">
        <v>12</v>
      </c>
      <c r="C47" s="3">
        <v>60</v>
      </c>
      <c r="D47" s="12">
        <v>11.8</v>
      </c>
      <c r="E47" s="12">
        <v>18.100000000000001</v>
      </c>
      <c r="F47" s="12">
        <v>8.6</v>
      </c>
      <c r="G47" s="3">
        <v>0</v>
      </c>
      <c r="H47" s="3">
        <v>0</v>
      </c>
      <c r="I47" s="1"/>
      <c r="J47" s="1"/>
    </row>
    <row r="48" spans="1:10" ht="47.25" x14ac:dyDescent="0.25">
      <c r="A48" s="5" t="s">
        <v>51</v>
      </c>
      <c r="B48" s="3" t="s">
        <v>12</v>
      </c>
      <c r="C48" s="13">
        <f>D48+E48+F48+G48+H48</f>
        <v>2</v>
      </c>
      <c r="D48" s="13">
        <v>2</v>
      </c>
      <c r="E48" s="13">
        <v>0</v>
      </c>
      <c r="F48" s="13">
        <v>0</v>
      </c>
      <c r="G48" s="13">
        <v>0</v>
      </c>
      <c r="H48" s="13">
        <v>0</v>
      </c>
      <c r="I48" s="1"/>
      <c r="J48" s="1"/>
    </row>
    <row r="49" spans="1:10" ht="15.75" x14ac:dyDescent="0.25">
      <c r="A49" s="5" t="s">
        <v>34</v>
      </c>
      <c r="B49" s="3" t="s">
        <v>4</v>
      </c>
      <c r="C49" s="3">
        <f>D49+E49+F49+G49+H49</f>
        <v>13.399999999999999</v>
      </c>
      <c r="D49" s="3">
        <v>8.5</v>
      </c>
      <c r="E49" s="3"/>
      <c r="F49" s="3"/>
      <c r="G49" s="3">
        <v>1.6</v>
      </c>
      <c r="H49" s="3">
        <v>3.3</v>
      </c>
      <c r="I49" s="1"/>
      <c r="J49" s="1"/>
    </row>
    <row r="50" spans="1:10" ht="31.5" x14ac:dyDescent="0.25">
      <c r="A50" s="5" t="s">
        <v>52</v>
      </c>
      <c r="B50" s="3" t="s">
        <v>4</v>
      </c>
      <c r="C50" s="3">
        <f>G50+H50</f>
        <v>4.9000000000000004</v>
      </c>
      <c r="D50" s="3"/>
      <c r="E50" s="3"/>
      <c r="F50" s="3"/>
      <c r="G50" s="3">
        <v>1.6</v>
      </c>
      <c r="H50" s="3">
        <v>3.3</v>
      </c>
      <c r="I50" s="1"/>
      <c r="J50" s="1"/>
    </row>
    <row r="51" spans="1:10" ht="15.75" x14ac:dyDescent="0.25">
      <c r="A51" s="5" t="s">
        <v>35</v>
      </c>
      <c r="B51" s="3" t="s">
        <v>36</v>
      </c>
      <c r="C51" s="3">
        <f>D51+G51+H51</f>
        <v>3</v>
      </c>
      <c r="D51" s="3">
        <v>1</v>
      </c>
      <c r="E51" s="3"/>
      <c r="F51" s="3"/>
      <c r="G51" s="3">
        <v>1</v>
      </c>
      <c r="H51" s="3">
        <v>1</v>
      </c>
      <c r="I51" s="1"/>
      <c r="J51" s="1"/>
    </row>
    <row r="52" spans="1:10" ht="47.25" x14ac:dyDescent="0.25">
      <c r="A52" s="5" t="s">
        <v>71</v>
      </c>
      <c r="B52" s="3" t="s">
        <v>36</v>
      </c>
      <c r="C52" s="3"/>
      <c r="D52" s="3"/>
      <c r="E52" s="3"/>
      <c r="F52" s="3"/>
      <c r="G52" s="3">
        <v>1</v>
      </c>
      <c r="H52" s="3"/>
      <c r="I52" s="1"/>
      <c r="J52" s="1"/>
    </row>
    <row r="53" spans="1:10" ht="15.75" x14ac:dyDescent="0.25">
      <c r="A53" s="5" t="s">
        <v>37</v>
      </c>
      <c r="B53" s="3" t="s">
        <v>36</v>
      </c>
      <c r="C53" s="3">
        <f>D53+E53+F53+G53+H53</f>
        <v>1</v>
      </c>
      <c r="D53" s="3"/>
      <c r="E53" s="3"/>
      <c r="F53" s="3"/>
      <c r="G53" s="3">
        <v>1</v>
      </c>
      <c r="H53" s="3"/>
      <c r="I53" s="1"/>
      <c r="J53" s="1"/>
    </row>
    <row r="54" spans="1:10" ht="15.75" x14ac:dyDescent="0.25">
      <c r="A54" s="5" t="s">
        <v>38</v>
      </c>
      <c r="B54" s="3" t="s">
        <v>36</v>
      </c>
      <c r="C54" s="3">
        <f>D54+E54+F54+G54+H54</f>
        <v>5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1"/>
      <c r="J54" s="1"/>
    </row>
    <row r="55" spans="1:10" ht="15.75" x14ac:dyDescent="0.25">
      <c r="A55" s="24"/>
      <c r="B55" s="24"/>
      <c r="C55" s="24"/>
      <c r="D55" s="24"/>
      <c r="E55" s="24"/>
      <c r="F55" s="3"/>
      <c r="G55" s="3"/>
      <c r="H55" s="3"/>
      <c r="I55" s="1"/>
      <c r="J55" s="1"/>
    </row>
    <row r="56" spans="1:10" ht="18.75" x14ac:dyDescent="0.25">
      <c r="A56" s="4" t="s">
        <v>39</v>
      </c>
      <c r="B56" s="3"/>
      <c r="C56" s="3"/>
      <c r="D56" s="2" t="s">
        <v>42</v>
      </c>
      <c r="E56" s="2" t="s">
        <v>43</v>
      </c>
      <c r="F56" s="2" t="s">
        <v>44</v>
      </c>
      <c r="G56" s="2" t="s">
        <v>47</v>
      </c>
      <c r="H56" s="2" t="s">
        <v>48</v>
      </c>
      <c r="I56" s="1"/>
      <c r="J56" s="1"/>
    </row>
    <row r="57" spans="1:10" ht="31.5" x14ac:dyDescent="0.25">
      <c r="A57" s="5" t="s">
        <v>53</v>
      </c>
      <c r="B57" s="3" t="s">
        <v>36</v>
      </c>
      <c r="C57" s="3">
        <f>D57+E57+G57+H57</f>
        <v>4</v>
      </c>
      <c r="D57" s="3">
        <v>1</v>
      </c>
      <c r="E57" s="3">
        <v>1</v>
      </c>
      <c r="F57" s="3"/>
      <c r="G57" s="3">
        <v>1</v>
      </c>
      <c r="H57" s="3">
        <v>1</v>
      </c>
      <c r="I57" s="1"/>
      <c r="J57" s="1"/>
    </row>
    <row r="58" spans="1:10" ht="47.25" x14ac:dyDescent="0.25">
      <c r="A58" s="5" t="s">
        <v>72</v>
      </c>
      <c r="B58" s="19" t="s">
        <v>36</v>
      </c>
      <c r="C58" s="19">
        <f>D58+E58+F58+G58+H58</f>
        <v>4</v>
      </c>
      <c r="D58" s="19">
        <v>1</v>
      </c>
      <c r="E58" s="19">
        <v>1</v>
      </c>
      <c r="F58" s="19"/>
      <c r="G58" s="19">
        <v>1</v>
      </c>
      <c r="H58" s="19">
        <v>1</v>
      </c>
      <c r="I58" s="1"/>
      <c r="J58" s="1"/>
    </row>
    <row r="59" spans="1:10" ht="31.5" x14ac:dyDescent="0.25">
      <c r="A59" s="5" t="s">
        <v>40</v>
      </c>
      <c r="B59" s="3" t="s">
        <v>4</v>
      </c>
      <c r="C59" s="3">
        <f>D59+E59+F59+G59+H59+66</f>
        <v>79.400000000000006</v>
      </c>
      <c r="D59" s="3">
        <v>8.5</v>
      </c>
      <c r="E59" s="3"/>
      <c r="F59" s="3"/>
      <c r="G59" s="3">
        <v>1.6</v>
      </c>
      <c r="H59" s="3">
        <v>3.3</v>
      </c>
      <c r="I59" s="1"/>
      <c r="J59" s="1"/>
    </row>
    <row r="60" spans="1:10" ht="15.75" x14ac:dyDescent="0.25">
      <c r="A60" s="10"/>
      <c r="B60" s="3"/>
      <c r="C60" s="3"/>
      <c r="D60" s="3"/>
      <c r="E60" s="3"/>
      <c r="F60" s="3"/>
      <c r="G60" s="3"/>
      <c r="H60" s="3"/>
      <c r="I60" s="1"/>
      <c r="J60" s="1"/>
    </row>
    <row r="61" spans="1:10" ht="15.75" x14ac:dyDescent="0.25">
      <c r="A61" s="6" t="s">
        <v>13</v>
      </c>
      <c r="B61" s="5"/>
      <c r="C61" s="5"/>
      <c r="D61" s="5"/>
      <c r="E61" s="8"/>
      <c r="F61" s="8"/>
      <c r="G61" s="8"/>
      <c r="H61" s="8"/>
      <c r="I61" s="1"/>
      <c r="J61" s="1"/>
    </row>
    <row r="62" spans="1:10" ht="15.75" x14ac:dyDescent="0.25">
      <c r="A62" s="6" t="s">
        <v>41</v>
      </c>
      <c r="B62" s="5"/>
      <c r="C62" s="5"/>
      <c r="D62" s="5"/>
      <c r="E62" s="11"/>
      <c r="F62" s="8"/>
      <c r="G62" s="8"/>
      <c r="H62" s="8"/>
      <c r="I62" s="1"/>
      <c r="J62" s="1"/>
    </row>
  </sheetData>
  <mergeCells count="7">
    <mergeCell ref="A55:E55"/>
    <mergeCell ref="F1:F2"/>
    <mergeCell ref="G1:G2"/>
    <mergeCell ref="A39:B39"/>
    <mergeCell ref="A22:B22"/>
    <mergeCell ref="A11:B11"/>
    <mergeCell ref="A9:B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</dc:creator>
  <cp:lastModifiedBy>Васильева Елена</cp:lastModifiedBy>
  <cp:lastPrinted>2020-01-29T15:45:27Z</cp:lastPrinted>
  <dcterms:created xsi:type="dcterms:W3CDTF">2015-06-05T18:19:34Z</dcterms:created>
  <dcterms:modified xsi:type="dcterms:W3CDTF">2020-01-30T07:34:33Z</dcterms:modified>
</cp:coreProperties>
</file>